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-data.corp.ukbp.ru\p\ОГЭ\ЕИАС\46ТЭ\2024\"/>
    </mc:Choice>
  </mc:AlternateContent>
  <bookViews>
    <workbookView xWindow="0" yWindow="0" windowWidth="23040" windowHeight="10368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L73" i="3"/>
  <c r="L88" i="3" s="1"/>
  <c r="K73" i="3"/>
  <c r="K88" i="3" s="1"/>
  <c r="J73" i="3"/>
  <c r="M72" i="3"/>
  <c r="I72" i="3"/>
  <c r="L70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L55" i="3"/>
  <c r="L69" i="3" s="1"/>
  <c r="K70" i="3"/>
  <c r="I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50" i="3"/>
  <c r="N49" i="3"/>
  <c r="L35" i="3"/>
  <c r="L50" i="3" s="1"/>
  <c r="K50" i="3"/>
  <c r="J49" i="3"/>
  <c r="M34" i="3"/>
  <c r="I34" i="3"/>
  <c r="M29" i="3"/>
  <c r="I29" i="3"/>
  <c r="I105" i="3" s="1"/>
  <c r="M27" i="3"/>
  <c r="I27" i="3"/>
  <c r="M26" i="3"/>
  <c r="I26" i="3"/>
  <c r="I102" i="3" s="1"/>
  <c r="M22" i="3"/>
  <c r="I22" i="3"/>
  <c r="M21" i="3"/>
  <c r="I21" i="3"/>
  <c r="M20" i="3"/>
  <c r="I20" i="3"/>
  <c r="P17" i="3"/>
  <c r="O17" i="3"/>
  <c r="N17" i="3"/>
  <c r="N32" i="3" s="1"/>
  <c r="L17" i="3"/>
  <c r="K17" i="3"/>
  <c r="J17" i="3"/>
  <c r="J32" i="3" s="1"/>
  <c r="M16" i="3"/>
  <c r="I16" i="3"/>
  <c r="D9" i="3"/>
  <c r="H85" i="2"/>
  <c r="H80" i="2"/>
  <c r="E54" i="2"/>
  <c r="E52" i="2"/>
  <c r="H43" i="2"/>
  <c r="P29" i="2"/>
  <c r="E8" i="2"/>
  <c r="L89" i="3" l="1"/>
  <c r="P93" i="3"/>
  <c r="M102" i="3"/>
  <c r="L86" i="3"/>
  <c r="L93" i="3"/>
  <c r="I96" i="3"/>
  <c r="L68" i="3"/>
  <c r="L87" i="3"/>
  <c r="M96" i="3"/>
  <c r="M55" i="3"/>
  <c r="G5" i="5"/>
  <c r="O93" i="3"/>
  <c r="M73" i="3"/>
  <c r="O89" i="3"/>
  <c r="I103" i="3"/>
  <c r="I98" i="3"/>
  <c r="I92" i="3"/>
  <c r="I97" i="3"/>
  <c r="M103" i="3"/>
  <c r="M98" i="3"/>
  <c r="M97" i="3"/>
  <c r="M92" i="3"/>
  <c r="M105" i="3"/>
  <c r="K93" i="3"/>
  <c r="K89" i="3"/>
  <c r="I73" i="3"/>
  <c r="P89" i="3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O49" i="3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I49" i="3" l="1"/>
  <c r="M49" i="3"/>
  <c r="M48" i="3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N108" i="3"/>
  <c r="I32" i="3"/>
  <c r="J108" i="3"/>
  <c r="M108" i="3" l="1"/>
  <c r="I108" i="3"/>
  <c r="I51" i="3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<sst xmlns="http://schemas.openxmlformats.org/spreadsheetml/2006/main" count="1841" uniqueCount="1073">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</sst>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3"/>
  <cols>
    <col min="1" max="1" width="2.6640625" style="161" customWidth="1"/>
    <col min="2" max="3" width="9.6640625" style="161" customWidth="1"/>
    <col min="4" max="4" width="4.33203125" style="161" customWidth="1"/>
    <col min="5" max="6" width="4.44140625" style="161" customWidth="1"/>
    <col min="7" max="7" width="4.5546875" style="161" customWidth="1"/>
    <col min="8" max="25" width="4.44140625" style="161" customWidth="1"/>
    <col min="26" max="26" width="2.6640625" style="161" customWidth="1"/>
    <col min="27" max="29" width="9.109375" style="161"/>
  </cols>
  <sheetData>
    <row r="1" spans="1:29" ht="12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4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4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4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3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3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3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3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3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3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3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3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3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3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3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17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4" ht="11.25" customHeight="1" x14ac:dyDescent="0.3">
      <c r="A1" s="58" t="s">
        <v>531</v>
      </c>
      <c r="B1" s="169" t="s">
        <v>532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533</v>
      </c>
      <c r="I1" t="s">
        <v>534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3">
      <c r="A2" s="168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 x14ac:dyDescent="0.3">
      <c r="B3" t="s">
        <v>19</v>
      </c>
      <c r="C3" t="s">
        <v>548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 x14ac:dyDescent="0.3">
      <c r="B4" t="s">
        <v>19</v>
      </c>
      <c r="C4" t="s">
        <v>549</v>
      </c>
      <c r="D4" t="s">
        <v>550</v>
      </c>
      <c r="E4" t="s">
        <v>551</v>
      </c>
      <c r="F4" t="s">
        <v>552</v>
      </c>
      <c r="G4" t="s">
        <v>553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 x14ac:dyDescent="0.3">
      <c r="B5" t="s">
        <v>19</v>
      </c>
      <c r="C5" t="s">
        <v>554</v>
      </c>
      <c r="D5" t="s">
        <v>555</v>
      </c>
      <c r="E5" t="s">
        <v>556</v>
      </c>
      <c r="F5" t="s">
        <v>44</v>
      </c>
      <c r="G5" t="s">
        <v>557</v>
      </c>
      <c r="J5" t="s">
        <v>71</v>
      </c>
      <c r="K5" t="s">
        <v>71</v>
      </c>
      <c r="L5" t="s">
        <v>76</v>
      </c>
      <c r="N5" t="s">
        <v>240</v>
      </c>
    </row>
    <row r="6" spans="1:14" ht="10.5" customHeight="1" x14ac:dyDescent="0.3">
      <c r="B6" t="s">
        <v>19</v>
      </c>
      <c r="C6" t="s">
        <v>558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 x14ac:dyDescent="0.3">
      <c r="B7" t="s">
        <v>19</v>
      </c>
      <c r="C7" t="s">
        <v>563</v>
      </c>
      <c r="D7" t="s">
        <v>564</v>
      </c>
      <c r="E7" t="s">
        <v>565</v>
      </c>
      <c r="F7" t="s">
        <v>566</v>
      </c>
      <c r="G7" t="s">
        <v>567</v>
      </c>
      <c r="J7" t="s">
        <v>71</v>
      </c>
      <c r="K7" t="s">
        <v>71</v>
      </c>
      <c r="L7" t="s">
        <v>76</v>
      </c>
      <c r="N7" t="s">
        <v>68</v>
      </c>
    </row>
    <row r="8" spans="1:14" ht="10.5" customHeight="1" x14ac:dyDescent="0.3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 x14ac:dyDescent="0.3">
      <c r="B9" t="s">
        <v>19</v>
      </c>
      <c r="C9" t="s">
        <v>572</v>
      </c>
      <c r="D9" t="s">
        <v>573</v>
      </c>
      <c r="E9" t="s">
        <v>574</v>
      </c>
      <c r="F9" t="s">
        <v>575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 x14ac:dyDescent="0.3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 x14ac:dyDescent="0.3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 x14ac:dyDescent="0.3">
      <c r="B12" t="s">
        <v>19</v>
      </c>
      <c r="C12" t="s">
        <v>586</v>
      </c>
      <c r="D12" t="s">
        <v>587</v>
      </c>
      <c r="E12" t="s">
        <v>588</v>
      </c>
      <c r="F12" t="s">
        <v>552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 x14ac:dyDescent="0.3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 x14ac:dyDescent="0.3">
      <c r="B14" t="s">
        <v>19</v>
      </c>
      <c r="C14" t="s">
        <v>594</v>
      </c>
      <c r="D14" t="s">
        <v>595</v>
      </c>
      <c r="E14" t="s">
        <v>596</v>
      </c>
      <c r="F14" t="s">
        <v>44</v>
      </c>
      <c r="G14" t="s">
        <v>597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 x14ac:dyDescent="0.3">
      <c r="B15" t="s">
        <v>19</v>
      </c>
      <c r="C15" t="s">
        <v>598</v>
      </c>
      <c r="D15" t="s">
        <v>599</v>
      </c>
      <c r="E15" t="s">
        <v>600</v>
      </c>
      <c r="F15" t="s">
        <v>601</v>
      </c>
      <c r="G15" t="s">
        <v>602</v>
      </c>
      <c r="I15" t="s">
        <v>603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 x14ac:dyDescent="0.3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604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 x14ac:dyDescent="0.3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J17" t="s">
        <v>71</v>
      </c>
      <c r="K17" t="s">
        <v>71</v>
      </c>
      <c r="L17" t="s">
        <v>76</v>
      </c>
      <c r="N1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68"/>
  <sheetViews>
    <sheetView showGridLines="0" zoomScale="80" workbookViewId="0"/>
  </sheetViews>
  <sheetFormatPr defaultRowHeight="10.5" customHeight="1" x14ac:dyDescent="0.3"/>
  <cols>
    <col min="1" max="1" width="28.5546875" customWidth="1"/>
    <col min="2" max="2" width="34.33203125" customWidth="1"/>
    <col min="3" max="3" width="10" customWidth="1"/>
    <col min="4" max="4" width="21.44140625" customWidth="1"/>
    <col min="5" max="5" width="28.5546875" customWidth="1"/>
    <col min="6" max="6" width="17.109375" customWidth="1"/>
  </cols>
  <sheetData>
    <row r="1" spans="1:6" ht="11.25" customHeight="1" x14ac:dyDescent="0.3">
      <c r="A1" t="s">
        <v>605</v>
      </c>
      <c r="B1" t="s">
        <v>606</v>
      </c>
      <c r="C1" t="s">
        <v>75</v>
      </c>
      <c r="D1" t="s">
        <v>607</v>
      </c>
      <c r="E1" t="s">
        <v>70</v>
      </c>
      <c r="F1" t="s">
        <v>608</v>
      </c>
    </row>
    <row r="2" spans="1:6" ht="10.5" customHeight="1" x14ac:dyDescent="0.3">
      <c r="A2" t="s">
        <v>609</v>
      </c>
      <c r="B2" t="s">
        <v>609</v>
      </c>
      <c r="C2" t="s">
        <v>610</v>
      </c>
      <c r="D2" t="s">
        <v>611</v>
      </c>
      <c r="E2" t="s">
        <v>609</v>
      </c>
      <c r="F2" t="s">
        <v>612</v>
      </c>
    </row>
    <row r="3" spans="1:6" ht="10.5" customHeight="1" x14ac:dyDescent="0.3">
      <c r="A3" t="s">
        <v>609</v>
      </c>
      <c r="B3" t="s">
        <v>613</v>
      </c>
      <c r="C3" t="s">
        <v>614</v>
      </c>
      <c r="D3" t="s">
        <v>615</v>
      </c>
      <c r="E3" t="s">
        <v>616</v>
      </c>
      <c r="F3" t="s">
        <v>617</v>
      </c>
    </row>
    <row r="4" spans="1:6" ht="10.5" customHeight="1" x14ac:dyDescent="0.3">
      <c r="A4" t="s">
        <v>609</v>
      </c>
      <c r="B4" t="s">
        <v>618</v>
      </c>
      <c r="C4" t="s">
        <v>619</v>
      </c>
      <c r="D4" t="s">
        <v>620</v>
      </c>
      <c r="E4" t="s">
        <v>621</v>
      </c>
      <c r="F4" t="s">
        <v>622</v>
      </c>
    </row>
    <row r="5" spans="1:6" ht="10.5" customHeight="1" x14ac:dyDescent="0.3">
      <c r="A5" t="s">
        <v>609</v>
      </c>
      <c r="B5" t="s">
        <v>623</v>
      </c>
      <c r="C5" t="s">
        <v>624</v>
      </c>
      <c r="D5" t="s">
        <v>620</v>
      </c>
      <c r="E5" t="s">
        <v>625</v>
      </c>
      <c r="F5" t="s">
        <v>626</v>
      </c>
    </row>
    <row r="6" spans="1:6" ht="10.5" customHeight="1" x14ac:dyDescent="0.3">
      <c r="A6" t="s">
        <v>609</v>
      </c>
      <c r="B6" t="s">
        <v>627</v>
      </c>
      <c r="C6" t="s">
        <v>628</v>
      </c>
      <c r="D6" t="s">
        <v>620</v>
      </c>
      <c r="E6" t="s">
        <v>629</v>
      </c>
      <c r="F6" t="s">
        <v>630</v>
      </c>
    </row>
    <row r="7" spans="1:6" ht="10.5" customHeight="1" x14ac:dyDescent="0.3">
      <c r="A7" t="s">
        <v>609</v>
      </c>
      <c r="B7" t="s">
        <v>631</v>
      </c>
      <c r="C7" t="s">
        <v>632</v>
      </c>
      <c r="D7" t="s">
        <v>620</v>
      </c>
      <c r="E7" t="s">
        <v>633</v>
      </c>
      <c r="F7" t="s">
        <v>634</v>
      </c>
    </row>
    <row r="8" spans="1:6" ht="10.5" customHeight="1" x14ac:dyDescent="0.3">
      <c r="A8" t="s">
        <v>616</v>
      </c>
      <c r="B8" t="s">
        <v>616</v>
      </c>
      <c r="C8" t="s">
        <v>635</v>
      </c>
      <c r="D8" t="s">
        <v>611</v>
      </c>
      <c r="E8" t="s">
        <v>636</v>
      </c>
      <c r="F8" t="s">
        <v>637</v>
      </c>
    </row>
    <row r="9" spans="1:6" ht="10.5" customHeight="1" x14ac:dyDescent="0.3">
      <c r="A9" t="s">
        <v>616</v>
      </c>
      <c r="B9" t="s">
        <v>638</v>
      </c>
      <c r="C9" t="s">
        <v>639</v>
      </c>
      <c r="D9" t="s">
        <v>640</v>
      </c>
      <c r="E9" t="s">
        <v>641</v>
      </c>
      <c r="F9" t="s">
        <v>642</v>
      </c>
    </row>
    <row r="10" spans="1:6" ht="10.5" customHeight="1" x14ac:dyDescent="0.3">
      <c r="A10" t="s">
        <v>616</v>
      </c>
      <c r="B10" t="s">
        <v>643</v>
      </c>
      <c r="C10" t="s">
        <v>644</v>
      </c>
      <c r="D10" t="s">
        <v>615</v>
      </c>
      <c r="E10" t="s">
        <v>645</v>
      </c>
      <c r="F10" t="s">
        <v>646</v>
      </c>
    </row>
    <row r="11" spans="1:6" ht="10.5" customHeight="1" x14ac:dyDescent="0.3">
      <c r="A11" t="s">
        <v>616</v>
      </c>
      <c r="B11" t="s">
        <v>647</v>
      </c>
      <c r="C11" t="s">
        <v>648</v>
      </c>
      <c r="D11" t="s">
        <v>620</v>
      </c>
      <c r="E11" t="s">
        <v>649</v>
      </c>
      <c r="F11" t="s">
        <v>650</v>
      </c>
    </row>
    <row r="12" spans="1:6" ht="10.5" customHeight="1" x14ac:dyDescent="0.3">
      <c r="A12" t="s">
        <v>616</v>
      </c>
      <c r="B12" t="s">
        <v>651</v>
      </c>
      <c r="C12" t="s">
        <v>652</v>
      </c>
      <c r="D12" t="s">
        <v>620</v>
      </c>
      <c r="E12" t="s">
        <v>653</v>
      </c>
      <c r="F12" t="s">
        <v>654</v>
      </c>
    </row>
    <row r="13" spans="1:6" ht="10.5" customHeight="1" x14ac:dyDescent="0.3">
      <c r="A13" t="s">
        <v>616</v>
      </c>
      <c r="B13" t="s">
        <v>655</v>
      </c>
      <c r="C13" t="s">
        <v>656</v>
      </c>
      <c r="D13" t="s">
        <v>615</v>
      </c>
      <c r="E13" t="s">
        <v>657</v>
      </c>
      <c r="F13" t="s">
        <v>658</v>
      </c>
    </row>
    <row r="14" spans="1:6" ht="10.5" customHeight="1" x14ac:dyDescent="0.3">
      <c r="A14" t="s">
        <v>616</v>
      </c>
      <c r="B14" t="s">
        <v>659</v>
      </c>
      <c r="C14" t="s">
        <v>660</v>
      </c>
      <c r="D14" t="s">
        <v>615</v>
      </c>
      <c r="E14" t="s">
        <v>661</v>
      </c>
      <c r="F14" t="s">
        <v>662</v>
      </c>
    </row>
    <row r="15" spans="1:6" ht="10.5" customHeight="1" x14ac:dyDescent="0.3">
      <c r="A15" t="s">
        <v>616</v>
      </c>
      <c r="B15" t="s">
        <v>663</v>
      </c>
      <c r="C15" t="s">
        <v>664</v>
      </c>
      <c r="D15" t="s">
        <v>620</v>
      </c>
      <c r="E15" t="s">
        <v>665</v>
      </c>
      <c r="F15" t="s">
        <v>666</v>
      </c>
    </row>
    <row r="16" spans="1:6" ht="10.5" customHeight="1" x14ac:dyDescent="0.3">
      <c r="A16" t="s">
        <v>616</v>
      </c>
      <c r="B16" t="s">
        <v>667</v>
      </c>
      <c r="C16" t="s">
        <v>668</v>
      </c>
      <c r="D16" t="s">
        <v>620</v>
      </c>
      <c r="E16" t="s">
        <v>669</v>
      </c>
      <c r="F16" t="s">
        <v>670</v>
      </c>
    </row>
    <row r="17" spans="1:6" ht="10.5" customHeight="1" x14ac:dyDescent="0.3">
      <c r="A17" t="s">
        <v>616</v>
      </c>
      <c r="B17" t="s">
        <v>671</v>
      </c>
      <c r="C17" t="s">
        <v>672</v>
      </c>
      <c r="D17" t="s">
        <v>615</v>
      </c>
      <c r="E17" t="s">
        <v>673</v>
      </c>
      <c r="F17" t="s">
        <v>674</v>
      </c>
    </row>
    <row r="18" spans="1:6" ht="10.5" customHeight="1" x14ac:dyDescent="0.3">
      <c r="A18" t="s">
        <v>621</v>
      </c>
      <c r="B18" t="s">
        <v>675</v>
      </c>
      <c r="C18" t="s">
        <v>676</v>
      </c>
      <c r="D18" t="s">
        <v>620</v>
      </c>
      <c r="E18" t="s">
        <v>677</v>
      </c>
      <c r="F18" t="s">
        <v>678</v>
      </c>
    </row>
    <row r="19" spans="1:6" ht="10.5" customHeight="1" x14ac:dyDescent="0.3">
      <c r="A19" t="s">
        <v>621</v>
      </c>
      <c r="B19" t="s">
        <v>621</v>
      </c>
      <c r="C19" t="s">
        <v>679</v>
      </c>
      <c r="D19" t="s">
        <v>611</v>
      </c>
      <c r="E19" t="s">
        <v>680</v>
      </c>
      <c r="F19" t="s">
        <v>681</v>
      </c>
    </row>
    <row r="20" spans="1:6" ht="10.5" customHeight="1" x14ac:dyDescent="0.3">
      <c r="A20" t="s">
        <v>621</v>
      </c>
      <c r="B20" t="s">
        <v>682</v>
      </c>
      <c r="C20" t="s">
        <v>683</v>
      </c>
      <c r="D20" t="s">
        <v>615</v>
      </c>
      <c r="E20" t="s">
        <v>684</v>
      </c>
      <c r="F20" t="s">
        <v>685</v>
      </c>
    </row>
    <row r="21" spans="1:6" ht="10.5" customHeight="1" x14ac:dyDescent="0.3">
      <c r="A21" t="s">
        <v>621</v>
      </c>
      <c r="B21" t="s">
        <v>686</v>
      </c>
      <c r="C21" t="s">
        <v>687</v>
      </c>
      <c r="D21" t="s">
        <v>620</v>
      </c>
      <c r="E21" t="s">
        <v>688</v>
      </c>
      <c r="F21" t="s">
        <v>689</v>
      </c>
    </row>
    <row r="22" spans="1:6" ht="10.5" customHeight="1" x14ac:dyDescent="0.3">
      <c r="A22" t="s">
        <v>621</v>
      </c>
      <c r="B22" t="s">
        <v>690</v>
      </c>
      <c r="C22" t="s">
        <v>691</v>
      </c>
      <c r="D22" t="s">
        <v>620</v>
      </c>
      <c r="E22" t="s">
        <v>692</v>
      </c>
      <c r="F22" t="s">
        <v>693</v>
      </c>
    </row>
    <row r="23" spans="1:6" ht="10.5" customHeight="1" x14ac:dyDescent="0.3">
      <c r="A23" t="s">
        <v>621</v>
      </c>
      <c r="B23" t="s">
        <v>694</v>
      </c>
      <c r="C23" t="s">
        <v>695</v>
      </c>
      <c r="D23" t="s">
        <v>620</v>
      </c>
      <c r="E23" t="s">
        <v>696</v>
      </c>
      <c r="F23" t="s">
        <v>697</v>
      </c>
    </row>
    <row r="24" spans="1:6" ht="10.5" customHeight="1" x14ac:dyDescent="0.3">
      <c r="A24" t="s">
        <v>621</v>
      </c>
      <c r="B24" t="s">
        <v>698</v>
      </c>
      <c r="C24" t="s">
        <v>699</v>
      </c>
      <c r="D24" t="s">
        <v>615</v>
      </c>
      <c r="E24" t="s">
        <v>700</v>
      </c>
      <c r="F24" t="s">
        <v>701</v>
      </c>
    </row>
    <row r="25" spans="1:6" ht="10.5" customHeight="1" x14ac:dyDescent="0.3">
      <c r="A25" t="s">
        <v>625</v>
      </c>
      <c r="B25" t="s">
        <v>702</v>
      </c>
      <c r="C25" t="s">
        <v>703</v>
      </c>
      <c r="D25" t="s">
        <v>620</v>
      </c>
      <c r="E25" t="s">
        <v>71</v>
      </c>
      <c r="F25" t="s">
        <v>704</v>
      </c>
    </row>
    <row r="26" spans="1:6" ht="10.5" customHeight="1" x14ac:dyDescent="0.3">
      <c r="A26" t="s">
        <v>625</v>
      </c>
      <c r="B26" t="s">
        <v>705</v>
      </c>
      <c r="C26" t="s">
        <v>706</v>
      </c>
      <c r="D26" t="s">
        <v>615</v>
      </c>
    </row>
    <row r="27" spans="1:6" ht="10.5" customHeight="1" x14ac:dyDescent="0.3">
      <c r="A27" t="s">
        <v>625</v>
      </c>
      <c r="B27" t="s">
        <v>625</v>
      </c>
      <c r="C27" t="s">
        <v>707</v>
      </c>
      <c r="D27" t="s">
        <v>611</v>
      </c>
    </row>
    <row r="28" spans="1:6" ht="10.5" customHeight="1" x14ac:dyDescent="0.3">
      <c r="A28" t="s">
        <v>625</v>
      </c>
      <c r="B28" t="s">
        <v>708</v>
      </c>
      <c r="C28" t="s">
        <v>709</v>
      </c>
      <c r="D28" t="s">
        <v>640</v>
      </c>
    </row>
    <row r="29" spans="1:6" ht="10.5" customHeight="1" x14ac:dyDescent="0.3">
      <c r="A29" t="s">
        <v>625</v>
      </c>
      <c r="B29" t="s">
        <v>710</v>
      </c>
      <c r="C29" t="s">
        <v>711</v>
      </c>
      <c r="D29" t="s">
        <v>620</v>
      </c>
    </row>
    <row r="30" spans="1:6" ht="10.5" customHeight="1" x14ac:dyDescent="0.3">
      <c r="A30" t="s">
        <v>625</v>
      </c>
      <c r="B30" t="s">
        <v>712</v>
      </c>
      <c r="C30" t="s">
        <v>713</v>
      </c>
      <c r="D30" t="s">
        <v>620</v>
      </c>
    </row>
    <row r="31" spans="1:6" ht="10.5" customHeight="1" x14ac:dyDescent="0.3">
      <c r="A31" t="s">
        <v>625</v>
      </c>
      <c r="B31" t="s">
        <v>714</v>
      </c>
      <c r="C31" t="s">
        <v>715</v>
      </c>
      <c r="D31" t="s">
        <v>620</v>
      </c>
    </row>
    <row r="32" spans="1:6" ht="10.5" customHeight="1" x14ac:dyDescent="0.3">
      <c r="A32" t="s">
        <v>625</v>
      </c>
      <c r="B32" t="s">
        <v>716</v>
      </c>
      <c r="C32" t="s">
        <v>717</v>
      </c>
      <c r="D32" t="s">
        <v>620</v>
      </c>
    </row>
    <row r="33" spans="1:4" ht="10.5" customHeight="1" x14ac:dyDescent="0.3">
      <c r="A33" t="s">
        <v>625</v>
      </c>
      <c r="B33" t="s">
        <v>718</v>
      </c>
      <c r="C33" t="s">
        <v>719</v>
      </c>
      <c r="D33" t="s">
        <v>620</v>
      </c>
    </row>
    <row r="34" spans="1:4" ht="10.5" customHeight="1" x14ac:dyDescent="0.3">
      <c r="A34" t="s">
        <v>629</v>
      </c>
      <c r="B34" t="s">
        <v>720</v>
      </c>
      <c r="C34" t="s">
        <v>721</v>
      </c>
      <c r="D34" t="s">
        <v>620</v>
      </c>
    </row>
    <row r="35" spans="1:4" ht="10.5" customHeight="1" x14ac:dyDescent="0.3">
      <c r="A35" t="s">
        <v>629</v>
      </c>
      <c r="B35" t="s">
        <v>722</v>
      </c>
      <c r="C35" t="s">
        <v>723</v>
      </c>
      <c r="D35" t="s">
        <v>620</v>
      </c>
    </row>
    <row r="36" spans="1:4" ht="10.5" customHeight="1" x14ac:dyDescent="0.3">
      <c r="A36" t="s">
        <v>629</v>
      </c>
      <c r="B36" t="s">
        <v>724</v>
      </c>
      <c r="C36" t="s">
        <v>725</v>
      </c>
      <c r="D36" t="s">
        <v>620</v>
      </c>
    </row>
    <row r="37" spans="1:4" ht="10.5" customHeight="1" x14ac:dyDescent="0.3">
      <c r="A37" t="s">
        <v>629</v>
      </c>
      <c r="B37" t="s">
        <v>629</v>
      </c>
      <c r="C37" t="s">
        <v>726</v>
      </c>
      <c r="D37" t="s">
        <v>611</v>
      </c>
    </row>
    <row r="38" spans="1:4" ht="10.5" customHeight="1" x14ac:dyDescent="0.3">
      <c r="A38" t="s">
        <v>629</v>
      </c>
      <c r="B38" t="s">
        <v>727</v>
      </c>
      <c r="C38" t="s">
        <v>728</v>
      </c>
      <c r="D38" t="s">
        <v>615</v>
      </c>
    </row>
    <row r="39" spans="1:4" ht="10.5" customHeight="1" x14ac:dyDescent="0.3">
      <c r="A39" t="s">
        <v>629</v>
      </c>
      <c r="B39" t="s">
        <v>729</v>
      </c>
      <c r="C39" t="s">
        <v>730</v>
      </c>
      <c r="D39" t="s">
        <v>620</v>
      </c>
    </row>
    <row r="40" spans="1:4" ht="10.5" customHeight="1" x14ac:dyDescent="0.3">
      <c r="A40" t="s">
        <v>629</v>
      </c>
      <c r="B40" t="s">
        <v>731</v>
      </c>
      <c r="C40" t="s">
        <v>732</v>
      </c>
      <c r="D40" t="s">
        <v>620</v>
      </c>
    </row>
    <row r="41" spans="1:4" ht="10.5" customHeight="1" x14ac:dyDescent="0.3">
      <c r="A41" t="s">
        <v>629</v>
      </c>
      <c r="B41" t="s">
        <v>733</v>
      </c>
      <c r="C41" t="s">
        <v>734</v>
      </c>
      <c r="D41" t="s">
        <v>620</v>
      </c>
    </row>
    <row r="42" spans="1:4" ht="10.5" customHeight="1" x14ac:dyDescent="0.3">
      <c r="A42" t="s">
        <v>629</v>
      </c>
      <c r="B42" t="s">
        <v>735</v>
      </c>
      <c r="C42" t="s">
        <v>736</v>
      </c>
      <c r="D42" t="s">
        <v>615</v>
      </c>
    </row>
    <row r="43" spans="1:4" ht="10.5" customHeight="1" x14ac:dyDescent="0.3">
      <c r="A43" t="s">
        <v>633</v>
      </c>
      <c r="B43" t="s">
        <v>737</v>
      </c>
      <c r="C43" t="s">
        <v>738</v>
      </c>
      <c r="D43" t="s">
        <v>620</v>
      </c>
    </row>
    <row r="44" spans="1:4" ht="10.5" customHeight="1" x14ac:dyDescent="0.3">
      <c r="A44" t="s">
        <v>633</v>
      </c>
      <c r="B44" t="s">
        <v>739</v>
      </c>
      <c r="C44" t="s">
        <v>740</v>
      </c>
      <c r="D44" t="s">
        <v>620</v>
      </c>
    </row>
    <row r="45" spans="1:4" ht="10.5" customHeight="1" x14ac:dyDescent="0.3">
      <c r="A45" t="s">
        <v>633</v>
      </c>
      <c r="B45" t="s">
        <v>741</v>
      </c>
      <c r="C45" t="s">
        <v>742</v>
      </c>
      <c r="D45" t="s">
        <v>620</v>
      </c>
    </row>
    <row r="46" spans="1:4" ht="10.5" customHeight="1" x14ac:dyDescent="0.3">
      <c r="A46" t="s">
        <v>633</v>
      </c>
      <c r="B46" t="s">
        <v>633</v>
      </c>
      <c r="C46" t="s">
        <v>743</v>
      </c>
      <c r="D46" t="s">
        <v>611</v>
      </c>
    </row>
    <row r="47" spans="1:4" ht="10.5" customHeight="1" x14ac:dyDescent="0.3">
      <c r="A47" t="s">
        <v>633</v>
      </c>
      <c r="B47" t="s">
        <v>744</v>
      </c>
      <c r="C47" t="s">
        <v>745</v>
      </c>
      <c r="D47" t="s">
        <v>615</v>
      </c>
    </row>
    <row r="48" spans="1:4" ht="10.5" customHeight="1" x14ac:dyDescent="0.3">
      <c r="A48" t="s">
        <v>633</v>
      </c>
      <c r="B48" t="s">
        <v>746</v>
      </c>
      <c r="C48" t="s">
        <v>747</v>
      </c>
      <c r="D48" t="s">
        <v>620</v>
      </c>
    </row>
    <row r="49" spans="1:4" ht="10.5" customHeight="1" x14ac:dyDescent="0.3">
      <c r="A49" t="s">
        <v>633</v>
      </c>
      <c r="B49" t="s">
        <v>748</v>
      </c>
      <c r="C49" t="s">
        <v>749</v>
      </c>
      <c r="D49" t="s">
        <v>620</v>
      </c>
    </row>
    <row r="50" spans="1:4" ht="10.5" customHeight="1" x14ac:dyDescent="0.3">
      <c r="A50" t="s">
        <v>636</v>
      </c>
      <c r="B50" t="s">
        <v>750</v>
      </c>
      <c r="C50" t="s">
        <v>751</v>
      </c>
      <c r="D50" t="s">
        <v>620</v>
      </c>
    </row>
    <row r="51" spans="1:4" ht="10.5" customHeight="1" x14ac:dyDescent="0.3">
      <c r="A51" t="s">
        <v>636</v>
      </c>
      <c r="B51" t="s">
        <v>752</v>
      </c>
      <c r="C51" t="s">
        <v>753</v>
      </c>
      <c r="D51" t="s">
        <v>620</v>
      </c>
    </row>
    <row r="52" spans="1:4" ht="10.5" customHeight="1" x14ac:dyDescent="0.3">
      <c r="A52" t="s">
        <v>636</v>
      </c>
      <c r="B52" t="s">
        <v>754</v>
      </c>
      <c r="C52" t="s">
        <v>755</v>
      </c>
      <c r="D52" t="s">
        <v>620</v>
      </c>
    </row>
    <row r="53" spans="1:4" ht="10.5" customHeight="1" x14ac:dyDescent="0.3">
      <c r="A53" t="s">
        <v>636</v>
      </c>
      <c r="B53" t="s">
        <v>756</v>
      </c>
      <c r="C53" t="s">
        <v>757</v>
      </c>
      <c r="D53" t="s">
        <v>615</v>
      </c>
    </row>
    <row r="54" spans="1:4" ht="10.5" customHeight="1" x14ac:dyDescent="0.3">
      <c r="A54" t="s">
        <v>636</v>
      </c>
      <c r="B54" t="s">
        <v>636</v>
      </c>
      <c r="C54" t="s">
        <v>758</v>
      </c>
      <c r="D54" t="s">
        <v>611</v>
      </c>
    </row>
    <row r="55" spans="1:4" ht="10.5" customHeight="1" x14ac:dyDescent="0.3">
      <c r="A55" t="s">
        <v>636</v>
      </c>
      <c r="B55" t="s">
        <v>759</v>
      </c>
      <c r="C55" t="s">
        <v>760</v>
      </c>
      <c r="D55" t="s">
        <v>615</v>
      </c>
    </row>
    <row r="56" spans="1:4" ht="10.5" customHeight="1" x14ac:dyDescent="0.3">
      <c r="A56" t="s">
        <v>636</v>
      </c>
      <c r="B56" t="s">
        <v>761</v>
      </c>
      <c r="C56" t="s">
        <v>762</v>
      </c>
      <c r="D56" t="s">
        <v>620</v>
      </c>
    </row>
    <row r="57" spans="1:4" ht="10.5" customHeight="1" x14ac:dyDescent="0.3">
      <c r="A57" t="s">
        <v>636</v>
      </c>
      <c r="B57" t="s">
        <v>763</v>
      </c>
      <c r="C57" t="s">
        <v>764</v>
      </c>
      <c r="D57" t="s">
        <v>620</v>
      </c>
    </row>
    <row r="58" spans="1:4" ht="10.5" customHeight="1" x14ac:dyDescent="0.3">
      <c r="A58" t="s">
        <v>641</v>
      </c>
      <c r="B58" t="s">
        <v>765</v>
      </c>
      <c r="C58" t="s">
        <v>766</v>
      </c>
      <c r="D58" t="s">
        <v>620</v>
      </c>
    </row>
    <row r="59" spans="1:4" ht="10.5" customHeight="1" x14ac:dyDescent="0.3">
      <c r="A59" t="s">
        <v>641</v>
      </c>
      <c r="B59" t="s">
        <v>641</v>
      </c>
      <c r="C59" t="s">
        <v>767</v>
      </c>
      <c r="D59" t="s">
        <v>611</v>
      </c>
    </row>
    <row r="60" spans="1:4" ht="10.5" customHeight="1" x14ac:dyDescent="0.3">
      <c r="A60" t="s">
        <v>641</v>
      </c>
      <c r="B60" t="s">
        <v>768</v>
      </c>
      <c r="C60" t="s">
        <v>769</v>
      </c>
      <c r="D60" t="s">
        <v>615</v>
      </c>
    </row>
    <row r="61" spans="1:4" ht="10.5" customHeight="1" x14ac:dyDescent="0.3">
      <c r="A61" t="s">
        <v>641</v>
      </c>
      <c r="B61" t="s">
        <v>770</v>
      </c>
      <c r="C61" t="s">
        <v>771</v>
      </c>
      <c r="D61" t="s">
        <v>620</v>
      </c>
    </row>
    <row r="62" spans="1:4" ht="10.5" customHeight="1" x14ac:dyDescent="0.3">
      <c r="A62" t="s">
        <v>641</v>
      </c>
      <c r="B62" t="s">
        <v>772</v>
      </c>
      <c r="C62" t="s">
        <v>773</v>
      </c>
      <c r="D62" t="s">
        <v>615</v>
      </c>
    </row>
    <row r="63" spans="1:4" ht="10.5" customHeight="1" x14ac:dyDescent="0.3">
      <c r="A63" t="s">
        <v>641</v>
      </c>
      <c r="B63" t="s">
        <v>774</v>
      </c>
      <c r="C63" t="s">
        <v>775</v>
      </c>
      <c r="D63" t="s">
        <v>620</v>
      </c>
    </row>
    <row r="64" spans="1:4" ht="10.5" customHeight="1" x14ac:dyDescent="0.3">
      <c r="A64" t="s">
        <v>641</v>
      </c>
      <c r="B64" t="s">
        <v>776</v>
      </c>
      <c r="C64" t="s">
        <v>777</v>
      </c>
      <c r="D64" t="s">
        <v>620</v>
      </c>
    </row>
    <row r="65" spans="1:4" ht="10.5" customHeight="1" x14ac:dyDescent="0.3">
      <c r="A65" t="s">
        <v>641</v>
      </c>
      <c r="B65" t="s">
        <v>778</v>
      </c>
      <c r="C65" t="s">
        <v>779</v>
      </c>
      <c r="D65" t="s">
        <v>620</v>
      </c>
    </row>
    <row r="66" spans="1:4" ht="10.5" customHeight="1" x14ac:dyDescent="0.3">
      <c r="A66" t="s">
        <v>641</v>
      </c>
      <c r="B66" t="s">
        <v>780</v>
      </c>
      <c r="C66" t="s">
        <v>781</v>
      </c>
      <c r="D66" t="s">
        <v>620</v>
      </c>
    </row>
    <row r="67" spans="1:4" ht="10.5" customHeight="1" x14ac:dyDescent="0.3">
      <c r="A67" t="s">
        <v>645</v>
      </c>
      <c r="B67" t="s">
        <v>782</v>
      </c>
      <c r="C67" t="s">
        <v>783</v>
      </c>
      <c r="D67" t="s">
        <v>620</v>
      </c>
    </row>
    <row r="68" spans="1:4" ht="10.5" customHeight="1" x14ac:dyDescent="0.3">
      <c r="A68" t="s">
        <v>645</v>
      </c>
      <c r="B68" t="s">
        <v>784</v>
      </c>
      <c r="C68" t="s">
        <v>785</v>
      </c>
      <c r="D68" t="s">
        <v>620</v>
      </c>
    </row>
    <row r="69" spans="1:4" ht="10.5" customHeight="1" x14ac:dyDescent="0.3">
      <c r="A69" t="s">
        <v>645</v>
      </c>
      <c r="B69" t="s">
        <v>786</v>
      </c>
      <c r="C69" t="s">
        <v>787</v>
      </c>
      <c r="D69" t="s">
        <v>620</v>
      </c>
    </row>
    <row r="70" spans="1:4" ht="10.5" customHeight="1" x14ac:dyDescent="0.3">
      <c r="A70" t="s">
        <v>645</v>
      </c>
      <c r="B70" t="s">
        <v>788</v>
      </c>
      <c r="C70" t="s">
        <v>789</v>
      </c>
      <c r="D70" t="s">
        <v>620</v>
      </c>
    </row>
    <row r="71" spans="1:4" ht="10.5" customHeight="1" x14ac:dyDescent="0.3">
      <c r="A71" t="s">
        <v>645</v>
      </c>
      <c r="B71" t="s">
        <v>645</v>
      </c>
      <c r="C71" t="s">
        <v>790</v>
      </c>
      <c r="D71" t="s">
        <v>611</v>
      </c>
    </row>
    <row r="72" spans="1:4" ht="10.5" customHeight="1" x14ac:dyDescent="0.3">
      <c r="A72" t="s">
        <v>645</v>
      </c>
      <c r="B72" t="s">
        <v>791</v>
      </c>
      <c r="C72" t="s">
        <v>792</v>
      </c>
      <c r="D72" t="s">
        <v>615</v>
      </c>
    </row>
    <row r="73" spans="1:4" ht="10.5" customHeight="1" x14ac:dyDescent="0.3">
      <c r="A73" t="s">
        <v>645</v>
      </c>
      <c r="B73" t="s">
        <v>793</v>
      </c>
      <c r="C73" t="s">
        <v>794</v>
      </c>
      <c r="D73" t="s">
        <v>620</v>
      </c>
    </row>
    <row r="74" spans="1:4" ht="10.5" customHeight="1" x14ac:dyDescent="0.3">
      <c r="A74" t="s">
        <v>645</v>
      </c>
      <c r="B74" t="s">
        <v>795</v>
      </c>
      <c r="C74" t="s">
        <v>796</v>
      </c>
      <c r="D74" t="s">
        <v>620</v>
      </c>
    </row>
    <row r="75" spans="1:4" ht="10.5" customHeight="1" x14ac:dyDescent="0.3">
      <c r="A75" t="s">
        <v>645</v>
      </c>
      <c r="B75" t="s">
        <v>797</v>
      </c>
      <c r="C75" t="s">
        <v>798</v>
      </c>
      <c r="D75" t="s">
        <v>620</v>
      </c>
    </row>
    <row r="76" spans="1:4" ht="10.5" customHeight="1" x14ac:dyDescent="0.3">
      <c r="A76" t="s">
        <v>645</v>
      </c>
      <c r="B76" t="s">
        <v>799</v>
      </c>
      <c r="C76" t="s">
        <v>800</v>
      </c>
      <c r="D76" t="s">
        <v>620</v>
      </c>
    </row>
    <row r="77" spans="1:4" ht="10.5" customHeight="1" x14ac:dyDescent="0.3">
      <c r="A77" t="s">
        <v>649</v>
      </c>
      <c r="B77" t="s">
        <v>801</v>
      </c>
      <c r="C77" t="s">
        <v>802</v>
      </c>
      <c r="D77" t="s">
        <v>620</v>
      </c>
    </row>
    <row r="78" spans="1:4" ht="10.5" customHeight="1" x14ac:dyDescent="0.3">
      <c r="A78" t="s">
        <v>649</v>
      </c>
      <c r="B78" t="s">
        <v>649</v>
      </c>
      <c r="C78" t="s">
        <v>803</v>
      </c>
      <c r="D78" t="s">
        <v>611</v>
      </c>
    </row>
    <row r="79" spans="1:4" ht="10.5" customHeight="1" x14ac:dyDescent="0.3">
      <c r="A79" t="s">
        <v>649</v>
      </c>
      <c r="B79" t="s">
        <v>804</v>
      </c>
      <c r="C79" t="s">
        <v>805</v>
      </c>
      <c r="D79" t="s">
        <v>620</v>
      </c>
    </row>
    <row r="80" spans="1:4" ht="10.5" customHeight="1" x14ac:dyDescent="0.3">
      <c r="A80" t="s">
        <v>649</v>
      </c>
      <c r="B80" t="s">
        <v>806</v>
      </c>
      <c r="C80" t="s">
        <v>807</v>
      </c>
      <c r="D80" t="s">
        <v>620</v>
      </c>
    </row>
    <row r="81" spans="1:4" ht="10.5" customHeight="1" x14ac:dyDescent="0.3">
      <c r="A81" t="s">
        <v>649</v>
      </c>
      <c r="B81" t="s">
        <v>808</v>
      </c>
      <c r="C81" t="s">
        <v>809</v>
      </c>
      <c r="D81" t="s">
        <v>620</v>
      </c>
    </row>
    <row r="82" spans="1:4" ht="10.5" customHeight="1" x14ac:dyDescent="0.3">
      <c r="A82" t="s">
        <v>649</v>
      </c>
      <c r="B82" t="s">
        <v>810</v>
      </c>
      <c r="C82" t="s">
        <v>811</v>
      </c>
      <c r="D82" t="s">
        <v>620</v>
      </c>
    </row>
    <row r="83" spans="1:4" ht="10.5" customHeight="1" x14ac:dyDescent="0.3">
      <c r="A83" t="s">
        <v>653</v>
      </c>
      <c r="B83" t="s">
        <v>812</v>
      </c>
      <c r="C83" t="s">
        <v>813</v>
      </c>
      <c r="D83" t="s">
        <v>620</v>
      </c>
    </row>
    <row r="84" spans="1:4" ht="10.5" customHeight="1" x14ac:dyDescent="0.3">
      <c r="A84" t="s">
        <v>653</v>
      </c>
      <c r="B84" t="s">
        <v>814</v>
      </c>
      <c r="C84" t="s">
        <v>815</v>
      </c>
      <c r="D84" t="s">
        <v>620</v>
      </c>
    </row>
    <row r="85" spans="1:4" ht="10.5" customHeight="1" x14ac:dyDescent="0.3">
      <c r="A85" t="s">
        <v>653</v>
      </c>
      <c r="B85" t="s">
        <v>653</v>
      </c>
      <c r="C85" t="s">
        <v>816</v>
      </c>
      <c r="D85" t="s">
        <v>611</v>
      </c>
    </row>
    <row r="86" spans="1:4" ht="10.5" customHeight="1" x14ac:dyDescent="0.3">
      <c r="A86" t="s">
        <v>653</v>
      </c>
      <c r="B86" t="s">
        <v>817</v>
      </c>
      <c r="C86" t="s">
        <v>818</v>
      </c>
      <c r="D86" t="s">
        <v>615</v>
      </c>
    </row>
    <row r="87" spans="1:4" ht="10.5" customHeight="1" x14ac:dyDescent="0.3">
      <c r="A87" t="s">
        <v>653</v>
      </c>
      <c r="B87" t="s">
        <v>819</v>
      </c>
      <c r="C87" t="s">
        <v>820</v>
      </c>
      <c r="D87" t="s">
        <v>620</v>
      </c>
    </row>
    <row r="88" spans="1:4" ht="10.5" customHeight="1" x14ac:dyDescent="0.3">
      <c r="A88" t="s">
        <v>653</v>
      </c>
      <c r="B88" t="s">
        <v>821</v>
      </c>
      <c r="C88" t="s">
        <v>822</v>
      </c>
      <c r="D88" t="s">
        <v>620</v>
      </c>
    </row>
    <row r="89" spans="1:4" ht="10.5" customHeight="1" x14ac:dyDescent="0.3">
      <c r="A89" t="s">
        <v>653</v>
      </c>
      <c r="B89" t="s">
        <v>823</v>
      </c>
      <c r="C89" t="s">
        <v>824</v>
      </c>
      <c r="D89" t="s">
        <v>620</v>
      </c>
    </row>
    <row r="90" spans="1:4" ht="10.5" customHeight="1" x14ac:dyDescent="0.3">
      <c r="A90" t="s">
        <v>657</v>
      </c>
      <c r="B90" t="s">
        <v>825</v>
      </c>
      <c r="C90" t="s">
        <v>826</v>
      </c>
      <c r="D90" t="s">
        <v>620</v>
      </c>
    </row>
    <row r="91" spans="1:4" ht="10.5" customHeight="1" x14ac:dyDescent="0.3">
      <c r="A91" t="s">
        <v>657</v>
      </c>
      <c r="B91" t="s">
        <v>657</v>
      </c>
      <c r="C91" t="s">
        <v>827</v>
      </c>
      <c r="D91" t="s">
        <v>611</v>
      </c>
    </row>
    <row r="92" spans="1:4" ht="10.5" customHeight="1" x14ac:dyDescent="0.3">
      <c r="A92" t="s">
        <v>657</v>
      </c>
      <c r="B92" t="s">
        <v>828</v>
      </c>
      <c r="C92" t="s">
        <v>829</v>
      </c>
      <c r="D92" t="s">
        <v>615</v>
      </c>
    </row>
    <row r="93" spans="1:4" ht="10.5" customHeight="1" x14ac:dyDescent="0.3">
      <c r="A93" t="s">
        <v>657</v>
      </c>
      <c r="B93" t="s">
        <v>830</v>
      </c>
      <c r="C93" t="s">
        <v>831</v>
      </c>
      <c r="D93" t="s">
        <v>620</v>
      </c>
    </row>
    <row r="94" spans="1:4" ht="10.5" customHeight="1" x14ac:dyDescent="0.3">
      <c r="A94" t="s">
        <v>657</v>
      </c>
      <c r="B94" t="s">
        <v>832</v>
      </c>
      <c r="C94" t="s">
        <v>833</v>
      </c>
      <c r="D94" t="s">
        <v>620</v>
      </c>
    </row>
    <row r="95" spans="1:4" ht="10.5" customHeight="1" x14ac:dyDescent="0.3">
      <c r="A95" t="s">
        <v>657</v>
      </c>
      <c r="B95" t="s">
        <v>834</v>
      </c>
      <c r="C95" t="s">
        <v>835</v>
      </c>
      <c r="D95" t="s">
        <v>620</v>
      </c>
    </row>
    <row r="96" spans="1:4" ht="10.5" customHeight="1" x14ac:dyDescent="0.3">
      <c r="A96" t="s">
        <v>657</v>
      </c>
      <c r="B96" t="s">
        <v>836</v>
      </c>
      <c r="C96" t="s">
        <v>837</v>
      </c>
      <c r="D96" t="s">
        <v>620</v>
      </c>
    </row>
    <row r="97" spans="1:4" ht="10.5" customHeight="1" x14ac:dyDescent="0.3">
      <c r="A97" t="s">
        <v>661</v>
      </c>
      <c r="B97" t="s">
        <v>838</v>
      </c>
      <c r="C97" t="s">
        <v>839</v>
      </c>
      <c r="D97" t="s">
        <v>620</v>
      </c>
    </row>
    <row r="98" spans="1:4" ht="10.5" customHeight="1" x14ac:dyDescent="0.3">
      <c r="A98" t="s">
        <v>661</v>
      </c>
      <c r="B98" t="s">
        <v>840</v>
      </c>
      <c r="C98" t="s">
        <v>841</v>
      </c>
      <c r="D98" t="s">
        <v>620</v>
      </c>
    </row>
    <row r="99" spans="1:4" ht="10.5" customHeight="1" x14ac:dyDescent="0.3">
      <c r="A99" t="s">
        <v>661</v>
      </c>
      <c r="B99" t="s">
        <v>842</v>
      </c>
      <c r="C99" t="s">
        <v>843</v>
      </c>
      <c r="D99" t="s">
        <v>620</v>
      </c>
    </row>
    <row r="100" spans="1:4" ht="10.5" customHeight="1" x14ac:dyDescent="0.3">
      <c r="A100" t="s">
        <v>661</v>
      </c>
      <c r="B100" t="s">
        <v>844</v>
      </c>
      <c r="C100" t="s">
        <v>845</v>
      </c>
      <c r="D100" t="s">
        <v>620</v>
      </c>
    </row>
    <row r="101" spans="1:4" ht="10.5" customHeight="1" x14ac:dyDescent="0.3">
      <c r="A101" t="s">
        <v>661</v>
      </c>
      <c r="B101" t="s">
        <v>661</v>
      </c>
      <c r="C101" t="s">
        <v>846</v>
      </c>
      <c r="D101" t="s">
        <v>611</v>
      </c>
    </row>
    <row r="102" spans="1:4" ht="10.5" customHeight="1" x14ac:dyDescent="0.3">
      <c r="A102" t="s">
        <v>661</v>
      </c>
      <c r="B102" t="s">
        <v>847</v>
      </c>
      <c r="C102" t="s">
        <v>848</v>
      </c>
      <c r="D102" t="s">
        <v>615</v>
      </c>
    </row>
    <row r="103" spans="1:4" ht="10.5" customHeight="1" x14ac:dyDescent="0.3">
      <c r="A103" t="s">
        <v>665</v>
      </c>
      <c r="B103" t="s">
        <v>849</v>
      </c>
      <c r="C103" t="s">
        <v>850</v>
      </c>
      <c r="D103" t="s">
        <v>620</v>
      </c>
    </row>
    <row r="104" spans="1:4" ht="10.5" customHeight="1" x14ac:dyDescent="0.3">
      <c r="A104" t="s">
        <v>665</v>
      </c>
      <c r="B104" t="s">
        <v>851</v>
      </c>
      <c r="C104" t="s">
        <v>852</v>
      </c>
      <c r="D104" t="s">
        <v>615</v>
      </c>
    </row>
    <row r="105" spans="1:4" ht="10.5" customHeight="1" x14ac:dyDescent="0.3">
      <c r="A105" t="s">
        <v>665</v>
      </c>
      <c r="B105" t="s">
        <v>853</v>
      </c>
      <c r="C105" t="s">
        <v>854</v>
      </c>
      <c r="D105" t="s">
        <v>620</v>
      </c>
    </row>
    <row r="106" spans="1:4" ht="10.5" customHeight="1" x14ac:dyDescent="0.3">
      <c r="A106" t="s">
        <v>665</v>
      </c>
      <c r="B106" t="s">
        <v>665</v>
      </c>
      <c r="C106" t="s">
        <v>855</v>
      </c>
      <c r="D106" t="s">
        <v>611</v>
      </c>
    </row>
    <row r="107" spans="1:4" ht="10.5" customHeight="1" x14ac:dyDescent="0.3">
      <c r="A107" t="s">
        <v>665</v>
      </c>
      <c r="B107" t="s">
        <v>856</v>
      </c>
      <c r="C107" t="s">
        <v>857</v>
      </c>
      <c r="D107" t="s">
        <v>640</v>
      </c>
    </row>
    <row r="108" spans="1:4" ht="10.5" customHeight="1" x14ac:dyDescent="0.3">
      <c r="A108" t="s">
        <v>665</v>
      </c>
      <c r="B108" t="s">
        <v>858</v>
      </c>
      <c r="C108" t="s">
        <v>859</v>
      </c>
      <c r="D108" t="s">
        <v>615</v>
      </c>
    </row>
    <row r="109" spans="1:4" ht="10.5" customHeight="1" x14ac:dyDescent="0.3">
      <c r="A109" t="s">
        <v>665</v>
      </c>
      <c r="B109" t="s">
        <v>860</v>
      </c>
      <c r="C109" t="s">
        <v>861</v>
      </c>
      <c r="D109" t="s">
        <v>620</v>
      </c>
    </row>
    <row r="110" spans="1:4" ht="10.5" customHeight="1" x14ac:dyDescent="0.3">
      <c r="A110" t="s">
        <v>669</v>
      </c>
      <c r="B110" t="s">
        <v>862</v>
      </c>
      <c r="C110" t="s">
        <v>863</v>
      </c>
      <c r="D110" t="s">
        <v>620</v>
      </c>
    </row>
    <row r="111" spans="1:4" ht="10.5" customHeight="1" x14ac:dyDescent="0.3">
      <c r="A111" t="s">
        <v>669</v>
      </c>
      <c r="B111" t="s">
        <v>864</v>
      </c>
      <c r="C111" t="s">
        <v>865</v>
      </c>
      <c r="D111" t="s">
        <v>620</v>
      </c>
    </row>
    <row r="112" spans="1:4" ht="10.5" customHeight="1" x14ac:dyDescent="0.3">
      <c r="A112" t="s">
        <v>669</v>
      </c>
      <c r="B112" t="s">
        <v>866</v>
      </c>
      <c r="C112" t="s">
        <v>867</v>
      </c>
      <c r="D112" t="s">
        <v>620</v>
      </c>
    </row>
    <row r="113" spans="1:4" ht="10.5" customHeight="1" x14ac:dyDescent="0.3">
      <c r="A113" t="s">
        <v>669</v>
      </c>
      <c r="B113" t="s">
        <v>669</v>
      </c>
      <c r="C113" t="s">
        <v>868</v>
      </c>
      <c r="D113" t="s">
        <v>611</v>
      </c>
    </row>
    <row r="114" spans="1:4" ht="10.5" customHeight="1" x14ac:dyDescent="0.3">
      <c r="A114" t="s">
        <v>669</v>
      </c>
      <c r="B114" t="s">
        <v>869</v>
      </c>
      <c r="C114" t="s">
        <v>870</v>
      </c>
      <c r="D114" t="s">
        <v>615</v>
      </c>
    </row>
    <row r="115" spans="1:4" ht="10.5" customHeight="1" x14ac:dyDescent="0.3">
      <c r="A115" t="s">
        <v>669</v>
      </c>
      <c r="B115" t="s">
        <v>871</v>
      </c>
      <c r="C115" t="s">
        <v>872</v>
      </c>
      <c r="D115" t="s">
        <v>620</v>
      </c>
    </row>
    <row r="116" spans="1:4" ht="10.5" customHeight="1" x14ac:dyDescent="0.3">
      <c r="A116" t="s">
        <v>673</v>
      </c>
      <c r="B116" t="s">
        <v>873</v>
      </c>
      <c r="C116" t="s">
        <v>874</v>
      </c>
      <c r="D116" t="s">
        <v>620</v>
      </c>
    </row>
    <row r="117" spans="1:4" ht="10.5" customHeight="1" x14ac:dyDescent="0.3">
      <c r="A117" t="s">
        <v>673</v>
      </c>
      <c r="B117" t="s">
        <v>875</v>
      </c>
      <c r="C117" t="s">
        <v>876</v>
      </c>
      <c r="D117" t="s">
        <v>620</v>
      </c>
    </row>
    <row r="118" spans="1:4" ht="10.5" customHeight="1" x14ac:dyDescent="0.3">
      <c r="A118" t="s">
        <v>673</v>
      </c>
      <c r="B118" t="s">
        <v>877</v>
      </c>
      <c r="C118" t="s">
        <v>878</v>
      </c>
      <c r="D118" t="s">
        <v>620</v>
      </c>
    </row>
    <row r="119" spans="1:4" ht="10.5" customHeight="1" x14ac:dyDescent="0.3">
      <c r="A119" t="s">
        <v>673</v>
      </c>
      <c r="B119" t="s">
        <v>879</v>
      </c>
      <c r="C119" t="s">
        <v>880</v>
      </c>
      <c r="D119" t="s">
        <v>620</v>
      </c>
    </row>
    <row r="120" spans="1:4" ht="10.5" customHeight="1" x14ac:dyDescent="0.3">
      <c r="A120" t="s">
        <v>673</v>
      </c>
      <c r="B120" t="s">
        <v>881</v>
      </c>
      <c r="C120" t="s">
        <v>882</v>
      </c>
      <c r="D120" t="s">
        <v>620</v>
      </c>
    </row>
    <row r="121" spans="1:4" ht="10.5" customHeight="1" x14ac:dyDescent="0.3">
      <c r="A121" t="s">
        <v>673</v>
      </c>
      <c r="B121" t="s">
        <v>673</v>
      </c>
      <c r="C121" t="s">
        <v>883</v>
      </c>
      <c r="D121" t="s">
        <v>611</v>
      </c>
    </row>
    <row r="122" spans="1:4" ht="10.5" customHeight="1" x14ac:dyDescent="0.3">
      <c r="A122" t="s">
        <v>673</v>
      </c>
      <c r="B122" t="s">
        <v>884</v>
      </c>
      <c r="C122" t="s">
        <v>885</v>
      </c>
      <c r="D122" t="s">
        <v>615</v>
      </c>
    </row>
    <row r="123" spans="1:4" ht="10.5" customHeight="1" x14ac:dyDescent="0.3">
      <c r="A123" t="s">
        <v>673</v>
      </c>
      <c r="B123" t="s">
        <v>886</v>
      </c>
      <c r="C123" t="s">
        <v>887</v>
      </c>
      <c r="D123" t="s">
        <v>620</v>
      </c>
    </row>
    <row r="124" spans="1:4" ht="10.5" customHeight="1" x14ac:dyDescent="0.3">
      <c r="A124" t="s">
        <v>677</v>
      </c>
      <c r="B124" t="s">
        <v>888</v>
      </c>
      <c r="C124" t="s">
        <v>889</v>
      </c>
      <c r="D124" t="s">
        <v>620</v>
      </c>
    </row>
    <row r="125" spans="1:4" ht="10.5" customHeight="1" x14ac:dyDescent="0.3">
      <c r="A125" t="s">
        <v>677</v>
      </c>
      <c r="B125" t="s">
        <v>890</v>
      </c>
      <c r="C125" t="s">
        <v>891</v>
      </c>
      <c r="D125" t="s">
        <v>620</v>
      </c>
    </row>
    <row r="126" spans="1:4" ht="10.5" customHeight="1" x14ac:dyDescent="0.3">
      <c r="A126" t="s">
        <v>677</v>
      </c>
      <c r="B126" t="s">
        <v>892</v>
      </c>
      <c r="C126" t="s">
        <v>893</v>
      </c>
      <c r="D126" t="s">
        <v>620</v>
      </c>
    </row>
    <row r="127" spans="1:4" ht="10.5" customHeight="1" x14ac:dyDescent="0.3">
      <c r="A127" t="s">
        <v>677</v>
      </c>
      <c r="B127" t="s">
        <v>894</v>
      </c>
      <c r="C127" t="s">
        <v>895</v>
      </c>
      <c r="D127" t="s">
        <v>620</v>
      </c>
    </row>
    <row r="128" spans="1:4" ht="10.5" customHeight="1" x14ac:dyDescent="0.3">
      <c r="A128" t="s">
        <v>677</v>
      </c>
      <c r="B128" t="s">
        <v>677</v>
      </c>
      <c r="C128" t="s">
        <v>896</v>
      </c>
      <c r="D128" t="s">
        <v>611</v>
      </c>
    </row>
    <row r="129" spans="1:4" ht="10.5" customHeight="1" x14ac:dyDescent="0.3">
      <c r="A129" t="s">
        <v>677</v>
      </c>
      <c r="B129" t="s">
        <v>897</v>
      </c>
      <c r="C129" t="s">
        <v>898</v>
      </c>
      <c r="D129" t="s">
        <v>615</v>
      </c>
    </row>
    <row r="130" spans="1:4" ht="10.5" customHeight="1" x14ac:dyDescent="0.3">
      <c r="A130" t="s">
        <v>677</v>
      </c>
      <c r="B130" t="s">
        <v>899</v>
      </c>
      <c r="C130" t="s">
        <v>900</v>
      </c>
      <c r="D130" t="s">
        <v>620</v>
      </c>
    </row>
    <row r="131" spans="1:4" ht="10.5" customHeight="1" x14ac:dyDescent="0.3">
      <c r="A131" t="s">
        <v>677</v>
      </c>
      <c r="B131" t="s">
        <v>901</v>
      </c>
      <c r="C131" t="s">
        <v>902</v>
      </c>
      <c r="D131" t="s">
        <v>620</v>
      </c>
    </row>
    <row r="132" spans="1:4" ht="10.5" customHeight="1" x14ac:dyDescent="0.3">
      <c r="A132" t="s">
        <v>680</v>
      </c>
      <c r="B132" t="s">
        <v>903</v>
      </c>
      <c r="C132" t="s">
        <v>904</v>
      </c>
      <c r="D132" t="s">
        <v>620</v>
      </c>
    </row>
    <row r="133" spans="1:4" ht="10.5" customHeight="1" x14ac:dyDescent="0.3">
      <c r="A133" t="s">
        <v>680</v>
      </c>
      <c r="B133" t="s">
        <v>905</v>
      </c>
      <c r="C133" t="s">
        <v>906</v>
      </c>
      <c r="D133" t="s">
        <v>620</v>
      </c>
    </row>
    <row r="134" spans="1:4" ht="10.5" customHeight="1" x14ac:dyDescent="0.3">
      <c r="A134" t="s">
        <v>680</v>
      </c>
      <c r="B134" t="s">
        <v>907</v>
      </c>
      <c r="C134" t="s">
        <v>908</v>
      </c>
      <c r="D134" t="s">
        <v>620</v>
      </c>
    </row>
    <row r="135" spans="1:4" ht="10.5" customHeight="1" x14ac:dyDescent="0.3">
      <c r="A135" t="s">
        <v>680</v>
      </c>
      <c r="B135" t="s">
        <v>909</v>
      </c>
      <c r="C135" t="s">
        <v>910</v>
      </c>
      <c r="D135" t="s">
        <v>620</v>
      </c>
    </row>
    <row r="136" spans="1:4" ht="10.5" customHeight="1" x14ac:dyDescent="0.3">
      <c r="A136" t="s">
        <v>680</v>
      </c>
      <c r="B136" t="s">
        <v>680</v>
      </c>
      <c r="C136" t="s">
        <v>911</v>
      </c>
      <c r="D136" t="s">
        <v>611</v>
      </c>
    </row>
    <row r="137" spans="1:4" ht="10.5" customHeight="1" x14ac:dyDescent="0.3">
      <c r="A137" t="s">
        <v>680</v>
      </c>
      <c r="B137" t="s">
        <v>912</v>
      </c>
      <c r="C137" t="s">
        <v>913</v>
      </c>
      <c r="D137" t="s">
        <v>615</v>
      </c>
    </row>
    <row r="138" spans="1:4" ht="10.5" customHeight="1" x14ac:dyDescent="0.3">
      <c r="A138" t="s">
        <v>680</v>
      </c>
      <c r="B138" t="s">
        <v>914</v>
      </c>
      <c r="C138" t="s">
        <v>915</v>
      </c>
      <c r="D138" t="s">
        <v>620</v>
      </c>
    </row>
    <row r="139" spans="1:4" ht="10.5" customHeight="1" x14ac:dyDescent="0.3">
      <c r="A139" t="s">
        <v>684</v>
      </c>
      <c r="B139" t="s">
        <v>916</v>
      </c>
      <c r="C139" t="s">
        <v>917</v>
      </c>
      <c r="D139" t="s">
        <v>620</v>
      </c>
    </row>
    <row r="140" spans="1:4" ht="10.5" customHeight="1" x14ac:dyDescent="0.3">
      <c r="A140" t="s">
        <v>684</v>
      </c>
      <c r="B140" t="s">
        <v>918</v>
      </c>
      <c r="C140" t="s">
        <v>919</v>
      </c>
      <c r="D140" t="s">
        <v>620</v>
      </c>
    </row>
    <row r="141" spans="1:4" ht="10.5" customHeight="1" x14ac:dyDescent="0.3">
      <c r="A141" t="s">
        <v>684</v>
      </c>
      <c r="B141" t="s">
        <v>920</v>
      </c>
      <c r="C141" t="s">
        <v>921</v>
      </c>
      <c r="D141" t="s">
        <v>615</v>
      </c>
    </row>
    <row r="142" spans="1:4" ht="10.5" customHeight="1" x14ac:dyDescent="0.3">
      <c r="A142" t="s">
        <v>684</v>
      </c>
      <c r="B142" t="s">
        <v>922</v>
      </c>
      <c r="C142" t="s">
        <v>923</v>
      </c>
      <c r="D142" t="s">
        <v>620</v>
      </c>
    </row>
    <row r="143" spans="1:4" ht="10.5" customHeight="1" x14ac:dyDescent="0.3">
      <c r="A143" t="s">
        <v>684</v>
      </c>
      <c r="B143" t="s">
        <v>924</v>
      </c>
      <c r="C143" t="s">
        <v>925</v>
      </c>
      <c r="D143" t="s">
        <v>620</v>
      </c>
    </row>
    <row r="144" spans="1:4" ht="10.5" customHeight="1" x14ac:dyDescent="0.3">
      <c r="A144" t="s">
        <v>684</v>
      </c>
      <c r="B144" t="s">
        <v>684</v>
      </c>
      <c r="C144" t="s">
        <v>926</v>
      </c>
      <c r="D144" t="s">
        <v>611</v>
      </c>
    </row>
    <row r="145" spans="1:4" ht="10.5" customHeight="1" x14ac:dyDescent="0.3">
      <c r="A145" t="s">
        <v>684</v>
      </c>
      <c r="B145" t="s">
        <v>927</v>
      </c>
      <c r="C145" t="s">
        <v>928</v>
      </c>
      <c r="D145" t="s">
        <v>620</v>
      </c>
    </row>
    <row r="146" spans="1:4" ht="10.5" customHeight="1" x14ac:dyDescent="0.3">
      <c r="A146" t="s">
        <v>688</v>
      </c>
      <c r="B146" t="s">
        <v>929</v>
      </c>
      <c r="C146" t="s">
        <v>930</v>
      </c>
      <c r="D146" t="s">
        <v>620</v>
      </c>
    </row>
    <row r="147" spans="1:4" ht="10.5" customHeight="1" x14ac:dyDescent="0.3">
      <c r="A147" t="s">
        <v>688</v>
      </c>
      <c r="B147" t="s">
        <v>750</v>
      </c>
      <c r="C147" t="s">
        <v>931</v>
      </c>
      <c r="D147" t="s">
        <v>620</v>
      </c>
    </row>
    <row r="148" spans="1:4" ht="10.5" customHeight="1" x14ac:dyDescent="0.3">
      <c r="A148" t="s">
        <v>688</v>
      </c>
      <c r="B148" t="s">
        <v>932</v>
      </c>
      <c r="C148" t="s">
        <v>933</v>
      </c>
      <c r="D148" t="s">
        <v>620</v>
      </c>
    </row>
    <row r="149" spans="1:4" ht="10.5" customHeight="1" x14ac:dyDescent="0.3">
      <c r="A149" t="s">
        <v>688</v>
      </c>
      <c r="B149" t="s">
        <v>934</v>
      </c>
      <c r="C149" t="s">
        <v>935</v>
      </c>
      <c r="D149" t="s">
        <v>620</v>
      </c>
    </row>
    <row r="150" spans="1:4" ht="10.5" customHeight="1" x14ac:dyDescent="0.3">
      <c r="A150" t="s">
        <v>688</v>
      </c>
      <c r="B150" t="s">
        <v>936</v>
      </c>
      <c r="C150" t="s">
        <v>937</v>
      </c>
      <c r="D150" t="s">
        <v>620</v>
      </c>
    </row>
    <row r="151" spans="1:4" ht="10.5" customHeight="1" x14ac:dyDescent="0.3">
      <c r="A151" t="s">
        <v>688</v>
      </c>
      <c r="B151" t="s">
        <v>938</v>
      </c>
      <c r="C151" t="s">
        <v>939</v>
      </c>
      <c r="D151" t="s">
        <v>620</v>
      </c>
    </row>
    <row r="152" spans="1:4" ht="10.5" customHeight="1" x14ac:dyDescent="0.3">
      <c r="A152" t="s">
        <v>688</v>
      </c>
      <c r="B152" t="s">
        <v>940</v>
      </c>
      <c r="C152" t="s">
        <v>941</v>
      </c>
      <c r="D152" t="s">
        <v>620</v>
      </c>
    </row>
    <row r="153" spans="1:4" ht="10.5" customHeight="1" x14ac:dyDescent="0.3">
      <c r="A153" t="s">
        <v>688</v>
      </c>
      <c r="B153" t="s">
        <v>688</v>
      </c>
      <c r="C153" t="s">
        <v>942</v>
      </c>
      <c r="D153" t="s">
        <v>611</v>
      </c>
    </row>
    <row r="154" spans="1:4" ht="10.5" customHeight="1" x14ac:dyDescent="0.3">
      <c r="A154" t="s">
        <v>688</v>
      </c>
      <c r="B154" t="s">
        <v>943</v>
      </c>
      <c r="C154" t="s">
        <v>944</v>
      </c>
      <c r="D154" t="s">
        <v>615</v>
      </c>
    </row>
    <row r="155" spans="1:4" ht="10.5" customHeight="1" x14ac:dyDescent="0.3">
      <c r="A155" t="s">
        <v>692</v>
      </c>
      <c r="B155" t="s">
        <v>945</v>
      </c>
      <c r="C155" t="s">
        <v>946</v>
      </c>
      <c r="D155" t="s">
        <v>620</v>
      </c>
    </row>
    <row r="156" spans="1:4" ht="10.5" customHeight="1" x14ac:dyDescent="0.3">
      <c r="A156" t="s">
        <v>692</v>
      </c>
      <c r="B156" t="s">
        <v>947</v>
      </c>
      <c r="C156" t="s">
        <v>948</v>
      </c>
      <c r="D156" t="s">
        <v>620</v>
      </c>
    </row>
    <row r="157" spans="1:4" ht="10.5" customHeight="1" x14ac:dyDescent="0.3">
      <c r="A157" t="s">
        <v>692</v>
      </c>
      <c r="B157" t="s">
        <v>949</v>
      </c>
      <c r="C157" t="s">
        <v>950</v>
      </c>
      <c r="D157" t="s">
        <v>620</v>
      </c>
    </row>
    <row r="158" spans="1:4" ht="10.5" customHeight="1" x14ac:dyDescent="0.3">
      <c r="A158" t="s">
        <v>692</v>
      </c>
      <c r="B158" t="s">
        <v>951</v>
      </c>
      <c r="C158" t="s">
        <v>952</v>
      </c>
      <c r="D158" t="s">
        <v>620</v>
      </c>
    </row>
    <row r="159" spans="1:4" ht="10.5" customHeight="1" x14ac:dyDescent="0.3">
      <c r="A159" t="s">
        <v>692</v>
      </c>
      <c r="B159" t="s">
        <v>953</v>
      </c>
      <c r="C159" t="s">
        <v>954</v>
      </c>
      <c r="D159" t="s">
        <v>620</v>
      </c>
    </row>
    <row r="160" spans="1:4" ht="10.5" customHeight="1" x14ac:dyDescent="0.3">
      <c r="A160" t="s">
        <v>692</v>
      </c>
      <c r="B160" t="s">
        <v>955</v>
      </c>
      <c r="C160" t="s">
        <v>956</v>
      </c>
      <c r="D160" t="s">
        <v>620</v>
      </c>
    </row>
    <row r="161" spans="1:4" ht="10.5" customHeight="1" x14ac:dyDescent="0.3">
      <c r="A161" t="s">
        <v>692</v>
      </c>
      <c r="B161" t="s">
        <v>957</v>
      </c>
      <c r="C161" t="s">
        <v>958</v>
      </c>
      <c r="D161" t="s">
        <v>620</v>
      </c>
    </row>
    <row r="162" spans="1:4" ht="10.5" customHeight="1" x14ac:dyDescent="0.3">
      <c r="A162" t="s">
        <v>692</v>
      </c>
      <c r="B162" t="s">
        <v>959</v>
      </c>
      <c r="C162" t="s">
        <v>960</v>
      </c>
      <c r="D162" t="s">
        <v>620</v>
      </c>
    </row>
    <row r="163" spans="1:4" ht="10.5" customHeight="1" x14ac:dyDescent="0.3">
      <c r="A163" t="s">
        <v>692</v>
      </c>
      <c r="B163" t="s">
        <v>961</v>
      </c>
      <c r="C163" t="s">
        <v>962</v>
      </c>
      <c r="D163" t="s">
        <v>620</v>
      </c>
    </row>
    <row r="164" spans="1:4" ht="10.5" customHeight="1" x14ac:dyDescent="0.3">
      <c r="A164" t="s">
        <v>692</v>
      </c>
      <c r="B164" t="s">
        <v>692</v>
      </c>
      <c r="C164" t="s">
        <v>963</v>
      </c>
      <c r="D164" t="s">
        <v>611</v>
      </c>
    </row>
    <row r="165" spans="1:4" ht="10.5" customHeight="1" x14ac:dyDescent="0.3">
      <c r="A165" t="s">
        <v>692</v>
      </c>
      <c r="B165" t="s">
        <v>964</v>
      </c>
      <c r="C165" t="s">
        <v>965</v>
      </c>
      <c r="D165" t="s">
        <v>615</v>
      </c>
    </row>
    <row r="166" spans="1:4" ht="10.5" customHeight="1" x14ac:dyDescent="0.3">
      <c r="A166" t="s">
        <v>696</v>
      </c>
      <c r="B166" t="s">
        <v>696</v>
      </c>
      <c r="C166" t="s">
        <v>966</v>
      </c>
      <c r="D166" t="s">
        <v>967</v>
      </c>
    </row>
    <row r="167" spans="1:4" ht="10.5" customHeight="1" x14ac:dyDescent="0.3">
      <c r="A167" t="s">
        <v>700</v>
      </c>
      <c r="B167" t="s">
        <v>700</v>
      </c>
      <c r="C167" t="s">
        <v>968</v>
      </c>
      <c r="D167" t="s">
        <v>967</v>
      </c>
    </row>
    <row r="168" spans="1:4" ht="10.5" customHeight="1" x14ac:dyDescent="0.3">
      <c r="A168" t="s">
        <v>71</v>
      </c>
      <c r="B168" t="s">
        <v>71</v>
      </c>
      <c r="C168" t="s">
        <v>76</v>
      </c>
      <c r="D168" t="s">
        <v>967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6" ht="11.25" customHeight="1" x14ac:dyDescent="0.3">
      <c r="A1" s="8"/>
    </row>
    <row r="2" spans="1:6" ht="10.5" customHeight="1" x14ac:dyDescent="0.3">
      <c r="B2" t="s">
        <v>969</v>
      </c>
      <c r="C2" t="s">
        <v>970</v>
      </c>
      <c r="D2" t="s">
        <v>971</v>
      </c>
      <c r="E2" t="s">
        <v>972</v>
      </c>
      <c r="F2" t="s">
        <v>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95" style="161" customWidth="1"/>
  </cols>
  <sheetData>
    <row r="1" spans="1:2" ht="11.25" customHeight="1" x14ac:dyDescent="0.3">
      <c r="A1" s="168" t="s">
        <v>531</v>
      </c>
      <c r="B1" s="168" t="s">
        <v>49</v>
      </c>
    </row>
    <row r="2" spans="1:2" ht="11.25" customHeight="1" x14ac:dyDescent="0.3">
      <c r="A2" s="168" t="s">
        <v>535</v>
      </c>
      <c r="B2" s="50" t="s">
        <v>974</v>
      </c>
    </row>
    <row r="3" spans="1:2" ht="11.25" customHeight="1" x14ac:dyDescent="0.3">
      <c r="B3" s="50" t="s">
        <v>975</v>
      </c>
    </row>
    <row r="4" spans="1:2" ht="11.25" customHeight="1" x14ac:dyDescent="0.3">
      <c r="B4" s="50" t="s">
        <v>976</v>
      </c>
    </row>
    <row r="5" spans="1:2" ht="11.25" customHeight="1" x14ac:dyDescent="0.3">
      <c r="B5" s="50" t="s">
        <v>977</v>
      </c>
    </row>
    <row r="6" spans="1:2" ht="11.25" customHeight="1" x14ac:dyDescent="0.3">
      <c r="B6" s="50" t="s">
        <v>50</v>
      </c>
    </row>
    <row r="7" spans="1:2" ht="11.25" customHeight="1" x14ac:dyDescent="0.3">
      <c r="B7" s="50" t="s">
        <v>978</v>
      </c>
    </row>
    <row r="8" spans="1:2" ht="11.25" customHeight="1" x14ac:dyDescent="0.3">
      <c r="B8" s="50" t="s">
        <v>979</v>
      </c>
    </row>
    <row r="9" spans="1:2" ht="11.25" customHeight="1" x14ac:dyDescent="0.3">
      <c r="B9" s="50" t="s">
        <v>980</v>
      </c>
    </row>
    <row r="10" spans="1:2" ht="11.25" customHeight="1" x14ac:dyDescent="0.3">
      <c r="B10" s="50" t="s">
        <v>981</v>
      </c>
    </row>
    <row r="11" spans="1:2" ht="11.25" customHeight="1" x14ac:dyDescent="0.3">
      <c r="B11" s="50" t="s">
        <v>982</v>
      </c>
    </row>
    <row r="12" spans="1:2" ht="11.25" customHeight="1" x14ac:dyDescent="0.3">
      <c r="B12" s="50" t="s">
        <v>983</v>
      </c>
    </row>
    <row r="13" spans="1:2" ht="11.25" customHeight="1" x14ac:dyDescent="0.3">
      <c r="B13" s="50" t="s">
        <v>984</v>
      </c>
    </row>
    <row r="14" spans="1:2" ht="11.25" customHeight="1" x14ac:dyDescent="0.3">
      <c r="B14" s="50" t="s">
        <v>985</v>
      </c>
    </row>
    <row r="15" spans="1:2" ht="11.25" customHeight="1" x14ac:dyDescent="0.3">
      <c r="B15" s="50" t="s">
        <v>986</v>
      </c>
    </row>
    <row r="16" spans="1:2" ht="11.25" customHeight="1" x14ac:dyDescent="0.3">
      <c r="B16" s="50" t="s">
        <v>987</v>
      </c>
    </row>
    <row r="17" spans="2:2" ht="11.25" customHeight="1" x14ac:dyDescent="0.3">
      <c r="B17" s="50" t="s">
        <v>988</v>
      </c>
    </row>
    <row r="18" spans="2:2" ht="11.25" customHeight="1" x14ac:dyDescent="0.3">
      <c r="B18" s="50" t="s">
        <v>989</v>
      </c>
    </row>
    <row r="19" spans="2:2" ht="11.25" customHeight="1" x14ac:dyDescent="0.3">
      <c r="B19" s="50" t="s">
        <v>990</v>
      </c>
    </row>
    <row r="20" spans="2:2" ht="11.25" customHeight="1" x14ac:dyDescent="0.3">
      <c r="B20" s="50" t="s">
        <v>991</v>
      </c>
    </row>
    <row r="21" spans="2:2" ht="11.25" customHeight="1" x14ac:dyDescent="0.3">
      <c r="B21" s="50" t="s">
        <v>992</v>
      </c>
    </row>
    <row r="22" spans="2:2" ht="11.25" customHeight="1" x14ac:dyDescent="0.3">
      <c r="B22" s="50" t="s">
        <v>993</v>
      </c>
    </row>
    <row r="23" spans="2:2" ht="11.25" customHeight="1" x14ac:dyDescent="0.3">
      <c r="B23" s="50" t="s">
        <v>994</v>
      </c>
    </row>
    <row r="24" spans="2:2" ht="11.25" customHeight="1" x14ac:dyDescent="0.3">
      <c r="B24" s="50" t="s">
        <v>995</v>
      </c>
    </row>
    <row r="25" spans="2:2" ht="11.25" customHeight="1" x14ac:dyDescent="0.3">
      <c r="B25" s="50" t="s">
        <v>996</v>
      </c>
    </row>
    <row r="26" spans="2:2" ht="11.25" customHeight="1" x14ac:dyDescent="0.3">
      <c r="B26" s="50" t="s">
        <v>997</v>
      </c>
    </row>
    <row r="27" spans="2:2" ht="11.25" customHeight="1" x14ac:dyDescent="0.3">
      <c r="B27" s="50" t="s">
        <v>998</v>
      </c>
    </row>
    <row r="28" spans="2:2" ht="11.25" customHeight="1" x14ac:dyDescent="0.3">
      <c r="B28" s="50" t="s">
        <v>999</v>
      </c>
    </row>
    <row r="29" spans="2:2" ht="11.25" customHeight="1" x14ac:dyDescent="0.3">
      <c r="B29" s="50" t="s">
        <v>1000</v>
      </c>
    </row>
    <row r="30" spans="2:2" ht="11.25" customHeight="1" x14ac:dyDescent="0.3">
      <c r="B30" s="50" t="s">
        <v>1001</v>
      </c>
    </row>
    <row r="31" spans="2:2" ht="11.25" customHeight="1" x14ac:dyDescent="0.3">
      <c r="B31" s="50" t="s">
        <v>1002</v>
      </c>
    </row>
    <row r="32" spans="2:2" ht="11.25" customHeight="1" x14ac:dyDescent="0.3">
      <c r="B32" s="50" t="s">
        <v>1003</v>
      </c>
    </row>
    <row r="33" spans="2:2" ht="11.25" customHeight="1" x14ac:dyDescent="0.3">
      <c r="B33" s="50" t="s">
        <v>1004</v>
      </c>
    </row>
    <row r="34" spans="2:2" ht="11.25" customHeight="1" x14ac:dyDescent="0.3">
      <c r="B34" s="50" t="s">
        <v>1005</v>
      </c>
    </row>
    <row r="35" spans="2:2" ht="11.25" customHeight="1" x14ac:dyDescent="0.3">
      <c r="B35" s="50" t="s">
        <v>1006</v>
      </c>
    </row>
    <row r="36" spans="2:2" ht="11.25" customHeight="1" x14ac:dyDescent="0.3">
      <c r="B36" s="50" t="s">
        <v>1007</v>
      </c>
    </row>
    <row r="37" spans="2:2" ht="11.25" customHeight="1" x14ac:dyDescent="0.3">
      <c r="B37" s="50" t="s">
        <v>1008</v>
      </c>
    </row>
    <row r="38" spans="2:2" ht="11.25" customHeight="1" x14ac:dyDescent="0.3">
      <c r="B38" s="50" t="s">
        <v>1009</v>
      </c>
    </row>
    <row r="39" spans="2:2" ht="11.25" customHeight="1" x14ac:dyDescent="0.3">
      <c r="B39" s="50" t="s">
        <v>1010</v>
      </c>
    </row>
    <row r="40" spans="2:2" ht="11.25" customHeight="1" x14ac:dyDescent="0.3">
      <c r="B40" s="50" t="s">
        <v>1011</v>
      </c>
    </row>
    <row r="41" spans="2:2" ht="11.25" customHeight="1" x14ac:dyDescent="0.3">
      <c r="B41" s="50" t="s">
        <v>1012</v>
      </c>
    </row>
    <row r="42" spans="2:2" ht="11.25" customHeight="1" x14ac:dyDescent="0.3">
      <c r="B42" s="50" t="s">
        <v>1013</v>
      </c>
    </row>
    <row r="43" spans="2:2" ht="11.25" customHeight="1" x14ac:dyDescent="0.3">
      <c r="B43" s="50" t="s">
        <v>1014</v>
      </c>
    </row>
    <row r="44" spans="2:2" ht="11.25" customHeight="1" x14ac:dyDescent="0.3">
      <c r="B44" s="50" t="s">
        <v>1015</v>
      </c>
    </row>
    <row r="45" spans="2:2" ht="11.25" customHeight="1" x14ac:dyDescent="0.3">
      <c r="B45" s="50" t="s">
        <v>1016</v>
      </c>
    </row>
    <row r="46" spans="2:2" ht="11.25" customHeight="1" x14ac:dyDescent="0.3">
      <c r="B46" s="50" t="s">
        <v>1017</v>
      </c>
    </row>
    <row r="47" spans="2:2" ht="11.25" customHeight="1" x14ac:dyDescent="0.3">
      <c r="B47" s="50" t="s">
        <v>1018</v>
      </c>
    </row>
    <row r="48" spans="2:2" ht="11.25" customHeight="1" x14ac:dyDescent="0.3">
      <c r="B48" s="50" t="s">
        <v>1019</v>
      </c>
    </row>
    <row r="49" spans="2:2" ht="11.25" customHeight="1" x14ac:dyDescent="0.3">
      <c r="B49" s="50" t="s">
        <v>1020</v>
      </c>
    </row>
    <row r="50" spans="2:2" ht="11.25" customHeight="1" x14ac:dyDescent="0.3">
      <c r="B50" s="50" t="s">
        <v>1021</v>
      </c>
    </row>
    <row r="51" spans="2:2" ht="11.25" customHeight="1" x14ac:dyDescent="0.3">
      <c r="B51" s="50" t="s">
        <v>1022</v>
      </c>
    </row>
    <row r="52" spans="2:2" ht="11.25" customHeight="1" x14ac:dyDescent="0.3">
      <c r="B52" s="50" t="s">
        <v>1023</v>
      </c>
    </row>
    <row r="53" spans="2:2" ht="11.25" customHeight="1" x14ac:dyDescent="0.3">
      <c r="B53" s="50" t="s">
        <v>1024</v>
      </c>
    </row>
    <row r="54" spans="2:2" ht="11.25" customHeight="1" x14ac:dyDescent="0.3">
      <c r="B54" s="50" t="s">
        <v>1025</v>
      </c>
    </row>
    <row r="55" spans="2:2" ht="11.25" customHeight="1" x14ac:dyDescent="0.3">
      <c r="B55" s="50" t="s">
        <v>1026</v>
      </c>
    </row>
    <row r="56" spans="2:2" ht="11.25" customHeight="1" x14ac:dyDescent="0.3">
      <c r="B56" s="50" t="s">
        <v>1027</v>
      </c>
    </row>
    <row r="57" spans="2:2" ht="11.25" customHeight="1" x14ac:dyDescent="0.3">
      <c r="B57" s="50" t="s">
        <v>1028</v>
      </c>
    </row>
    <row r="58" spans="2:2" ht="11.25" customHeight="1" x14ac:dyDescent="0.3">
      <c r="B58" s="50" t="s">
        <v>1029</v>
      </c>
    </row>
    <row r="59" spans="2:2" ht="11.25" customHeight="1" x14ac:dyDescent="0.3">
      <c r="B59" s="50" t="s">
        <v>1030</v>
      </c>
    </row>
    <row r="60" spans="2:2" ht="11.25" customHeight="1" x14ac:dyDescent="0.3">
      <c r="B60" s="50" t="s">
        <v>1031</v>
      </c>
    </row>
    <row r="61" spans="2:2" ht="11.25" customHeight="1" x14ac:dyDescent="0.3">
      <c r="B61" s="50" t="s">
        <v>1032</v>
      </c>
    </row>
    <row r="62" spans="2:2" ht="11.25" customHeight="1" x14ac:dyDescent="0.3">
      <c r="B62" s="50" t="s">
        <v>1033</v>
      </c>
    </row>
    <row r="63" spans="2:2" ht="11.25" customHeight="1" x14ac:dyDescent="0.3">
      <c r="B63" s="50" t="s">
        <v>1034</v>
      </c>
    </row>
    <row r="64" spans="2:2" ht="11.25" customHeight="1" x14ac:dyDescent="0.3">
      <c r="B64" s="50" t="s">
        <v>1035</v>
      </c>
    </row>
    <row r="65" spans="2:2" ht="11.25" customHeight="1" x14ac:dyDescent="0.3">
      <c r="B65" s="50" t="s">
        <v>1036</v>
      </c>
    </row>
    <row r="66" spans="2:2" ht="11.25" customHeight="1" x14ac:dyDescent="0.3">
      <c r="B66" s="50" t="s">
        <v>1037</v>
      </c>
    </row>
    <row r="67" spans="2:2" ht="11.25" customHeight="1" x14ac:dyDescent="0.3">
      <c r="B67" s="50" t="s">
        <v>1038</v>
      </c>
    </row>
    <row r="68" spans="2:2" ht="11.25" customHeight="1" x14ac:dyDescent="0.3">
      <c r="B68" s="50" t="s">
        <v>1039</v>
      </c>
    </row>
    <row r="69" spans="2:2" ht="11.25" customHeight="1" x14ac:dyDescent="0.3">
      <c r="B69" s="50" t="s">
        <v>1040</v>
      </c>
    </row>
    <row r="70" spans="2:2" ht="11.25" customHeight="1" x14ac:dyDescent="0.3">
      <c r="B70" s="50" t="s">
        <v>1041</v>
      </c>
    </row>
    <row r="71" spans="2:2" ht="11.25" customHeight="1" x14ac:dyDescent="0.3">
      <c r="B71" s="50" t="s">
        <v>1042</v>
      </c>
    </row>
    <row r="72" spans="2:2" ht="11.25" customHeight="1" x14ac:dyDescent="0.3">
      <c r="B72" s="50" t="s">
        <v>1043</v>
      </c>
    </row>
    <row r="73" spans="2:2" ht="11.25" customHeight="1" x14ac:dyDescent="0.3">
      <c r="B73" s="50" t="s">
        <v>1044</v>
      </c>
    </row>
    <row r="74" spans="2:2" ht="11.25" customHeight="1" x14ac:dyDescent="0.3">
      <c r="B74" s="50" t="s">
        <v>1045</v>
      </c>
    </row>
    <row r="75" spans="2:2" ht="11.25" customHeight="1" x14ac:dyDescent="0.3">
      <c r="B75" s="50" t="s">
        <v>1046</v>
      </c>
    </row>
    <row r="76" spans="2:2" ht="11.25" customHeight="1" x14ac:dyDescent="0.3">
      <c r="B76" s="50" t="s">
        <v>1047</v>
      </c>
    </row>
    <row r="77" spans="2:2" ht="11.25" customHeight="1" x14ac:dyDescent="0.3">
      <c r="B77" s="50" t="s">
        <v>1048</v>
      </c>
    </row>
    <row r="78" spans="2:2" ht="11.25" customHeight="1" x14ac:dyDescent="0.3">
      <c r="B78" s="50" t="s">
        <v>1049</v>
      </c>
    </row>
    <row r="79" spans="2:2" ht="11.25" customHeight="1" x14ac:dyDescent="0.3">
      <c r="B79" s="50" t="s">
        <v>1050</v>
      </c>
    </row>
    <row r="80" spans="2:2" ht="11.25" customHeight="1" x14ac:dyDescent="0.3">
      <c r="B80" s="50" t="s">
        <v>1051</v>
      </c>
    </row>
    <row r="81" spans="2:2" ht="11.25" customHeight="1" x14ac:dyDescent="0.3">
      <c r="B81" s="50" t="s">
        <v>1052</v>
      </c>
    </row>
    <row r="82" spans="2:2" ht="11.25" customHeight="1" x14ac:dyDescent="0.3">
      <c r="B82" s="50" t="s">
        <v>1053</v>
      </c>
    </row>
    <row r="83" spans="2:2" ht="11.25" customHeight="1" x14ac:dyDescent="0.3">
      <c r="B83" s="50" t="s">
        <v>1054</v>
      </c>
    </row>
    <row r="84" spans="2:2" ht="11.25" customHeight="1" x14ac:dyDescent="0.3">
      <c r="B84" s="50" t="s">
        <v>1055</v>
      </c>
    </row>
    <row r="85" spans="2:2" ht="11.25" customHeight="1" x14ac:dyDescent="0.3">
      <c r="B85" s="50" t="s">
        <v>1056</v>
      </c>
    </row>
    <row r="86" spans="2:2" ht="11.25" customHeight="1" x14ac:dyDescent="0.3">
      <c r="B86" s="50" t="s">
        <v>1057</v>
      </c>
    </row>
    <row r="87" spans="2:2" ht="11.25" customHeight="1" x14ac:dyDescent="0.3">
      <c r="B87" s="50" t="s">
        <v>1058</v>
      </c>
    </row>
    <row r="88" spans="2:2" ht="11.25" customHeight="1" x14ac:dyDescent="0.3">
      <c r="B88" s="50" t="s">
        <v>1059</v>
      </c>
    </row>
    <row r="89" spans="2:2" ht="11.25" customHeight="1" x14ac:dyDescent="0.3">
      <c r="B89" s="50" t="s">
        <v>1060</v>
      </c>
    </row>
    <row r="90" spans="2:2" ht="11.25" customHeight="1" x14ac:dyDescent="0.3">
      <c r="B90" s="50" t="s">
        <v>1061</v>
      </c>
    </row>
    <row r="91" spans="2:2" ht="11.25" customHeight="1" x14ac:dyDescent="0.3">
      <c r="B91" s="50" t="s">
        <v>1062</v>
      </c>
    </row>
    <row r="92" spans="2:2" ht="11.25" customHeight="1" x14ac:dyDescent="0.3">
      <c r="B92" s="50" t="s">
        <v>1063</v>
      </c>
    </row>
    <row r="93" spans="2:2" ht="11.25" customHeight="1" x14ac:dyDescent="0.3">
      <c r="B93" s="50" t="s">
        <v>1064</v>
      </c>
    </row>
    <row r="94" spans="2:2" ht="11.25" customHeight="1" x14ac:dyDescent="0.3">
      <c r="B94" s="50" t="s">
        <v>1065</v>
      </c>
    </row>
    <row r="95" spans="2:2" ht="11.25" customHeight="1" x14ac:dyDescent="0.3">
      <c r="B95" s="50" t="s">
        <v>1066</v>
      </c>
    </row>
    <row r="96" spans="2:2" ht="11.25" customHeight="1" x14ac:dyDescent="0.3">
      <c r="B96" s="50" t="s">
        <v>1067</v>
      </c>
    </row>
    <row r="97" spans="2:2" ht="11.25" customHeight="1" x14ac:dyDescent="0.3">
      <c r="B97" s="50" t="s">
        <v>1068</v>
      </c>
    </row>
    <row r="98" spans="2:2" ht="11.25" customHeight="1" x14ac:dyDescent="0.3">
      <c r="B98" s="50" t="s">
        <v>1069</v>
      </c>
    </row>
    <row r="99" spans="2:2" ht="11.25" customHeight="1" x14ac:dyDescent="0.3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3" ht="11.25" customHeight="1" x14ac:dyDescent="0.3">
      <c r="A1" s="55" t="s">
        <v>1070</v>
      </c>
      <c r="B1" t="s">
        <v>1071</v>
      </c>
      <c r="C1" t="s">
        <v>1072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X37" sqref="X37"/>
    </sheetView>
  </sheetViews>
  <sheetFormatPr defaultRowHeight="10.5" customHeight="1" x14ac:dyDescent="0.3"/>
  <cols>
    <col min="1" max="3" width="9.109375" style="161" hidden="1"/>
    <col min="4" max="4" width="2.6640625" style="161" customWidth="1"/>
    <col min="5" max="5" width="19.6640625" style="161" customWidth="1"/>
    <col min="6" max="6" width="22.6640625" style="161" customWidth="1"/>
    <col min="7" max="7" width="0.109375" style="161" customWidth="1"/>
    <col min="8" max="8" width="74.6640625" style="161" customWidth="1"/>
    <col min="9" max="9" width="1.6640625" style="161" customWidth="1"/>
    <col min="10" max="13" width="2.6640625" style="161" hidden="1" customWidth="1"/>
    <col min="14" max="14" width="12.6640625" style="161" hidden="1" customWidth="1"/>
    <col min="15" max="15" width="2.6640625" style="161" hidden="1" customWidth="1"/>
    <col min="16" max="16" width="12.6640625" style="161" hidden="1" customWidth="1"/>
    <col min="17" max="17" width="2.6640625" style="161" hidden="1" customWidth="1"/>
    <col min="18" max="18" width="1.6640625" style="161" customWidth="1"/>
    <col min="19" max="19" width="54.6640625" style="161" customWidth="1"/>
    <col min="20" max="21" width="1.6640625" style="161" customWidth="1"/>
    <col min="22" max="22" width="14.6640625" style="161" hidden="1" customWidth="1"/>
  </cols>
  <sheetData>
    <row r="1" spans="1:22" ht="11.25" hidden="1" customHeight="1" x14ac:dyDescent="0.3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3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3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3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3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3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3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3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3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3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8" t="s">
        <v>25</v>
      </c>
      <c r="V10" s="101"/>
    </row>
    <row r="11" spans="1:22" ht="18" customHeight="1" x14ac:dyDescent="0.3">
      <c r="A11" s="29"/>
      <c r="B11" s="8"/>
      <c r="C11" s="8"/>
      <c r="D11" s="31"/>
      <c r="E11" s="184" t="s">
        <v>26</v>
      </c>
      <c r="F11" s="184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9"/>
      <c r="V11" s="104" t="s">
        <v>28</v>
      </c>
    </row>
    <row r="12" spans="1:22" ht="18" customHeight="1" x14ac:dyDescent="0.3">
      <c r="A12" s="29"/>
      <c r="B12" s="8"/>
      <c r="C12" s="8"/>
      <c r="D12" s="31"/>
      <c r="E12" s="184" t="s">
        <v>29</v>
      </c>
      <c r="F12" s="184"/>
      <c r="G12" s="31"/>
      <c r="H12" s="59" t="s">
        <v>132</v>
      </c>
      <c r="I12" s="36"/>
      <c r="J12" s="8"/>
      <c r="K12" s="8"/>
      <c r="L12" s="8"/>
      <c r="M12" s="8"/>
      <c r="N12" s="99"/>
      <c r="O12" s="31"/>
      <c r="P12" s="38" t="s">
        <v>20</v>
      </c>
      <c r="S12" s="189"/>
      <c r="V12" s="102" t="s">
        <v>31</v>
      </c>
    </row>
    <row r="13" spans="1:22" ht="3" customHeight="1" x14ac:dyDescent="0.3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0"/>
      <c r="V13" s="101"/>
    </row>
    <row r="14" spans="1:22" ht="18" customHeight="1" x14ac:dyDescent="0.3">
      <c r="A14" s="29"/>
      <c r="B14" s="58"/>
      <c r="C14" s="58"/>
      <c r="D14" s="31"/>
      <c r="E14" s="184" t="s">
        <v>32</v>
      </c>
      <c r="F14" s="184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 x14ac:dyDescent="0.3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5" t="s">
        <v>35</v>
      </c>
      <c r="V15" s="101"/>
    </row>
    <row r="16" spans="1:22" ht="11.25" hidden="1" customHeight="1" x14ac:dyDescent="0.3">
      <c r="A16" s="8"/>
      <c r="B16" s="8"/>
      <c r="C16" s="8"/>
      <c r="D16" s="31"/>
      <c r="E16" s="192" t="s">
        <v>36</v>
      </c>
      <c r="F16" s="192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6"/>
      <c r="V16" s="101"/>
    </row>
    <row r="17" spans="1:22" ht="5.25" hidden="1" customHeight="1" x14ac:dyDescent="0.3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6"/>
      <c r="V17" s="101"/>
    </row>
    <row r="18" spans="1:22" ht="39" customHeight="1" x14ac:dyDescent="0.3">
      <c r="A18" s="40"/>
      <c r="B18" s="8"/>
      <c r="C18" s="8"/>
      <c r="D18" s="31"/>
      <c r="E18" s="184" t="s">
        <v>37</v>
      </c>
      <c r="F18" s="184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6"/>
      <c r="V18" s="104" t="s">
        <v>39</v>
      </c>
    </row>
    <row r="19" spans="1:22" ht="3" customHeight="1" x14ac:dyDescent="0.3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6"/>
      <c r="V19" s="101"/>
    </row>
    <row r="20" spans="1:22" ht="18" customHeight="1" x14ac:dyDescent="0.3">
      <c r="A20" s="8"/>
      <c r="B20" s="8"/>
      <c r="C20" s="8"/>
      <c r="D20" s="31"/>
      <c r="E20" s="184" t="s">
        <v>40</v>
      </c>
      <c r="F20" s="184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6"/>
      <c r="V20" s="104" t="s">
        <v>42</v>
      </c>
    </row>
    <row r="21" spans="1:22" ht="18" customHeight="1" x14ac:dyDescent="0.3">
      <c r="A21" s="8"/>
      <c r="B21" s="8"/>
      <c r="C21" s="8"/>
      <c r="D21" s="31"/>
      <c r="E21" s="184" t="s">
        <v>43</v>
      </c>
      <c r="F21" s="184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6"/>
      <c r="V21" s="104" t="s">
        <v>45</v>
      </c>
    </row>
    <row r="22" spans="1:22" ht="18" customHeight="1" x14ac:dyDescent="0.3">
      <c r="A22" s="8"/>
      <c r="B22" s="8"/>
      <c r="C22" s="8"/>
      <c r="D22" s="31"/>
      <c r="E22" s="184" t="s">
        <v>46</v>
      </c>
      <c r="F22" s="184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6"/>
      <c r="V22" s="104" t="s">
        <v>48</v>
      </c>
    </row>
    <row r="23" spans="1:22" ht="24" customHeight="1" x14ac:dyDescent="0.3">
      <c r="A23" s="8"/>
      <c r="B23" s="8"/>
      <c r="C23" s="8"/>
      <c r="D23" s="31"/>
      <c r="E23" s="184" t="s">
        <v>49</v>
      </c>
      <c r="F23" s="184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6"/>
      <c r="V23" s="103" t="s">
        <v>51</v>
      </c>
    </row>
    <row r="24" spans="1:22" ht="3" customHeight="1" x14ac:dyDescent="0.3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6"/>
      <c r="V24" s="101"/>
    </row>
    <row r="25" spans="1:22" ht="24" customHeight="1" x14ac:dyDescent="0.3">
      <c r="A25" s="58"/>
      <c r="B25" s="58"/>
      <c r="C25" s="58"/>
      <c r="D25" s="31"/>
      <c r="E25" s="184" t="s">
        <v>52</v>
      </c>
      <c r="F25" s="184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6"/>
      <c r="V25" s="104" t="s">
        <v>54</v>
      </c>
    </row>
    <row r="26" spans="1:22" ht="3" customHeight="1" x14ac:dyDescent="0.3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6"/>
      <c r="V26" s="101"/>
    </row>
    <row r="27" spans="1:22" ht="18" customHeight="1" x14ac:dyDescent="0.3">
      <c r="A27" s="58"/>
      <c r="B27" s="58"/>
      <c r="C27" s="58"/>
      <c r="D27" s="31"/>
      <c r="E27" s="184" t="s">
        <v>55</v>
      </c>
      <c r="F27" s="184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6"/>
      <c r="V27" s="102" t="s">
        <v>57</v>
      </c>
    </row>
    <row r="28" spans="1:22" ht="0" hidden="1" customHeight="1" x14ac:dyDescent="0.3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6"/>
      <c r="V28" s="101"/>
    </row>
    <row r="29" spans="1:22" ht="0" hidden="1" customHeight="1" x14ac:dyDescent="0.3">
      <c r="A29" s="58"/>
      <c r="B29" s="58"/>
      <c r="C29" s="58"/>
      <c r="D29" s="31"/>
      <c r="E29" s="184" t="s">
        <v>58</v>
      </c>
      <c r="F29" s="184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6"/>
      <c r="V29" s="102" t="s">
        <v>59</v>
      </c>
    </row>
    <row r="30" spans="1:22" ht="3.75" customHeight="1" x14ac:dyDescent="0.3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7"/>
      <c r="V30" s="101"/>
    </row>
    <row r="31" spans="1:22" ht="17.25" customHeight="1" x14ac:dyDescent="0.3">
      <c r="A31" s="40"/>
      <c r="B31" s="40"/>
      <c r="C31" s="58"/>
      <c r="D31" s="43"/>
      <c r="E31" s="184" t="s">
        <v>60</v>
      </c>
      <c r="F31" s="184"/>
      <c r="G31" s="42"/>
      <c r="H31" s="163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 x14ac:dyDescent="0.3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3">
      <c r="A33" s="40"/>
      <c r="B33" s="40"/>
      <c r="C33" s="58"/>
      <c r="D33" s="43"/>
      <c r="E33" s="184" t="s">
        <v>63</v>
      </c>
      <c r="F33" s="184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 x14ac:dyDescent="0.3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3">
      <c r="A35" s="40"/>
      <c r="B35" s="40"/>
      <c r="C35" s="58"/>
      <c r="D35" s="43"/>
      <c r="E35" s="184" t="s">
        <v>67</v>
      </c>
      <c r="F35" s="184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 x14ac:dyDescent="0.3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3">
      <c r="A37" s="40"/>
      <c r="B37" s="40"/>
      <c r="C37" s="58"/>
      <c r="D37" s="43"/>
      <c r="E37" s="184" t="s">
        <v>70</v>
      </c>
      <c r="F37" s="184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 x14ac:dyDescent="0.3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3">
      <c r="A39" s="40"/>
      <c r="B39" s="40"/>
      <c r="C39" s="58"/>
      <c r="D39" s="43"/>
      <c r="E39" s="184" t="s">
        <v>73</v>
      </c>
      <c r="F39" s="184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 x14ac:dyDescent="0.3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3">
      <c r="A41" s="40"/>
      <c r="B41" s="40"/>
      <c r="C41" s="58"/>
      <c r="D41" s="43"/>
      <c r="E41" s="184" t="s">
        <v>75</v>
      </c>
      <c r="F41" s="184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 x14ac:dyDescent="0.3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3">
      <c r="A43" s="40"/>
      <c r="B43" s="40"/>
      <c r="C43" s="58"/>
      <c r="D43" s="43"/>
      <c r="E43" s="184" t="s">
        <v>79</v>
      </c>
      <c r="F43" s="184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 x14ac:dyDescent="0.3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3">
      <c r="A45" s="40"/>
      <c r="B45" s="40"/>
      <c r="C45" s="8"/>
      <c r="D45" s="43"/>
      <c r="E45" s="184" t="s">
        <v>81</v>
      </c>
      <c r="F45" s="184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 x14ac:dyDescent="0.3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3">
      <c r="A47" s="40"/>
      <c r="B47" s="40"/>
      <c r="C47" s="58"/>
      <c r="D47" s="43"/>
      <c r="E47" s="184" t="s">
        <v>85</v>
      </c>
      <c r="F47" s="184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 x14ac:dyDescent="0.3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3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3">
      <c r="A50" s="58"/>
      <c r="B50" s="58"/>
      <c r="C50" s="58"/>
      <c r="D50" s="31"/>
      <c r="E50" s="192" t="s">
        <v>87</v>
      </c>
      <c r="F50" s="192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3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3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95"/>
      <c r="G52" s="195"/>
      <c r="H52" s="195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3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3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95"/>
      <c r="G54" s="195"/>
      <c r="H54" s="195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3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3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3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3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3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3">
      <c r="A60" s="8"/>
      <c r="B60" s="8"/>
      <c r="C60" s="8"/>
      <c r="D60" s="8"/>
      <c r="E60" s="194" t="s">
        <v>88</v>
      </c>
      <c r="F60" s="194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3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3">
      <c r="A62" s="58"/>
      <c r="B62" s="58"/>
      <c r="C62" s="58"/>
      <c r="D62" s="31"/>
      <c r="E62" s="184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 x14ac:dyDescent="0.3">
      <c r="A63" s="58"/>
      <c r="B63" s="58"/>
      <c r="C63" s="58"/>
      <c r="D63" s="31"/>
      <c r="E63" s="184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 x14ac:dyDescent="0.3">
      <c r="A64" s="58"/>
      <c r="B64" s="58"/>
      <c r="C64" s="58"/>
      <c r="D64" s="31"/>
      <c r="E64" s="184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 x14ac:dyDescent="0.3">
      <c r="A65" s="58"/>
      <c r="B65" s="58"/>
      <c r="C65" s="58"/>
      <c r="D65" s="31"/>
      <c r="E65" s="184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 x14ac:dyDescent="0.3">
      <c r="A66" s="58"/>
      <c r="B66" s="58"/>
      <c r="C66" s="58"/>
      <c r="D66" s="31"/>
      <c r="E66" s="184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 x14ac:dyDescent="0.3">
      <c r="A67" s="58"/>
      <c r="B67" s="58"/>
      <c r="C67" s="58"/>
      <c r="D67" s="31"/>
      <c r="E67" s="184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 x14ac:dyDescent="0.3">
      <c r="A68" s="8"/>
      <c r="B68" s="8"/>
      <c r="C68" s="8"/>
      <c r="D68" s="31"/>
      <c r="E68" s="184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 x14ac:dyDescent="0.3">
      <c r="A69" s="8"/>
      <c r="B69" s="8"/>
      <c r="C69" s="8"/>
      <c r="D69" s="31"/>
      <c r="E69" s="184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 x14ac:dyDescent="0.3">
      <c r="A70" s="8"/>
      <c r="B70" s="8"/>
      <c r="C70" s="8"/>
      <c r="D70" s="31"/>
      <c r="E70" s="184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 x14ac:dyDescent="0.3">
      <c r="A71" s="8"/>
      <c r="B71" s="8"/>
      <c r="C71" s="8"/>
      <c r="D71" s="31"/>
      <c r="E71" s="184"/>
      <c r="F71" s="100" t="s">
        <v>115</v>
      </c>
      <c r="G71" s="31"/>
      <c r="H71" s="164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 x14ac:dyDescent="0.3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3">
      <c r="E73" s="83"/>
      <c r="F73" s="83"/>
      <c r="G73" s="83"/>
      <c r="H73" s="83"/>
    </row>
    <row r="74" spans="1:22" ht="5.25" customHeight="1" x14ac:dyDescent="0.3">
      <c r="E74" s="84"/>
      <c r="F74" s="84"/>
      <c r="G74" s="84"/>
      <c r="H74" s="84"/>
    </row>
    <row r="75" spans="1:22" ht="15" customHeight="1" x14ac:dyDescent="0.3">
      <c r="A75" s="8"/>
      <c r="B75" s="8"/>
      <c r="C75" s="8"/>
      <c r="D75" s="8"/>
      <c r="E75" s="193" t="s">
        <v>118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3">
      <c r="E76" s="83"/>
      <c r="F76" s="83"/>
      <c r="G76" s="83"/>
      <c r="H76" s="83"/>
    </row>
    <row r="77" spans="1:22" ht="5.25" customHeight="1" x14ac:dyDescent="0.3">
      <c r="E77" s="84"/>
      <c r="F77" s="84"/>
      <c r="G77" s="84"/>
      <c r="H77" s="84"/>
    </row>
    <row r="78" spans="1:22" ht="42" customHeight="1" x14ac:dyDescent="0.3">
      <c r="A78" s="40"/>
      <c r="B78" s="40"/>
      <c r="C78" s="58"/>
      <c r="D78" s="43"/>
      <c r="E78" s="184" t="s">
        <v>119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 x14ac:dyDescent="0.3"/>
    <row r="80" spans="1:22" ht="24" customHeight="1" x14ac:dyDescent="0.3">
      <c r="A80" s="40"/>
      <c r="B80" s="40"/>
      <c r="C80" s="58"/>
      <c r="D80" s="43"/>
      <c r="E80" s="184" t="s">
        <v>121</v>
      </c>
      <c r="F80" s="184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3"/>
    <row r="82" spans="5:8" ht="10.5" hidden="1" customHeight="1" x14ac:dyDescent="0.3"/>
    <row r="83" spans="5:8" ht="5.25" customHeight="1" x14ac:dyDescent="0.3">
      <c r="E83" s="83"/>
      <c r="F83" s="83"/>
      <c r="G83" s="83"/>
      <c r="H83" s="83"/>
    </row>
    <row r="84" spans="5:8" ht="5.25" customHeight="1" x14ac:dyDescent="0.3">
      <c r="E84" s="84"/>
      <c r="F84" s="84"/>
      <c r="G84" s="84"/>
      <c r="H84" s="84"/>
    </row>
    <row r="85" spans="5:8" ht="30.75" customHeight="1" x14ac:dyDescent="0.3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3">
      <c r="E86" s="196" t="s">
        <v>30</v>
      </c>
      <c r="F86" s="85" t="s">
        <v>122</v>
      </c>
      <c r="G86" s="86"/>
      <c r="H86" s="166"/>
    </row>
    <row r="87" spans="5:8" ht="0" hidden="1" customHeight="1" x14ac:dyDescent="0.3">
      <c r="E87" s="196"/>
      <c r="F87" s="85" t="s">
        <v>123</v>
      </c>
      <c r="G87" s="86"/>
      <c r="H87" s="166"/>
    </row>
    <row r="88" spans="5:8" ht="0" hidden="1" customHeight="1" x14ac:dyDescent="0.3">
      <c r="E88" s="196" t="s">
        <v>124</v>
      </c>
      <c r="F88" s="85" t="s">
        <v>122</v>
      </c>
      <c r="G88" s="86"/>
      <c r="H88" s="166"/>
    </row>
    <row r="89" spans="5:8" ht="0" hidden="1" customHeight="1" x14ac:dyDescent="0.3">
      <c r="E89" s="196"/>
      <c r="F89" s="85" t="s">
        <v>123</v>
      </c>
      <c r="G89" s="86"/>
      <c r="H89" s="166"/>
    </row>
    <row r="90" spans="5:8" ht="0" hidden="1" customHeight="1" x14ac:dyDescent="0.3">
      <c r="E90" s="196" t="s">
        <v>125</v>
      </c>
      <c r="F90" s="85" t="s">
        <v>122</v>
      </c>
      <c r="G90" s="86"/>
      <c r="H90" s="166"/>
    </row>
    <row r="91" spans="5:8" ht="0" hidden="1" customHeight="1" x14ac:dyDescent="0.3">
      <c r="E91" s="196"/>
      <c r="F91" s="85" t="s">
        <v>123</v>
      </c>
      <c r="G91" s="86"/>
      <c r="H91" s="166"/>
    </row>
    <row r="92" spans="5:8" ht="0" hidden="1" customHeight="1" x14ac:dyDescent="0.3">
      <c r="E92" s="196" t="s">
        <v>126</v>
      </c>
      <c r="F92" s="85" t="s">
        <v>122</v>
      </c>
      <c r="G92" s="86"/>
      <c r="H92" s="166"/>
    </row>
    <row r="93" spans="5:8" ht="0" hidden="1" customHeight="1" x14ac:dyDescent="0.3">
      <c r="E93" s="196"/>
      <c r="F93" s="85" t="s">
        <v>123</v>
      </c>
      <c r="G93" s="86"/>
      <c r="H93" s="166"/>
    </row>
    <row r="94" spans="5:8" ht="0" hidden="1" customHeight="1" x14ac:dyDescent="0.3">
      <c r="E94" s="196" t="s">
        <v>127</v>
      </c>
      <c r="F94" s="85" t="s">
        <v>122</v>
      </c>
      <c r="G94" s="86"/>
      <c r="H94" s="166"/>
    </row>
    <row r="95" spans="5:8" ht="0" hidden="1" customHeight="1" x14ac:dyDescent="0.3">
      <c r="E95" s="196"/>
      <c r="F95" s="85" t="s">
        <v>123</v>
      </c>
      <c r="G95" s="86"/>
      <c r="H95" s="166"/>
    </row>
    <row r="96" spans="5:8" ht="0" hidden="1" customHeight="1" x14ac:dyDescent="0.3">
      <c r="E96" s="196" t="s">
        <v>128</v>
      </c>
      <c r="F96" s="85" t="s">
        <v>122</v>
      </c>
      <c r="G96" s="86"/>
      <c r="H96" s="166"/>
    </row>
    <row r="97" spans="5:8" ht="0" hidden="1" customHeight="1" x14ac:dyDescent="0.3">
      <c r="E97" s="196"/>
      <c r="F97" s="85" t="s">
        <v>123</v>
      </c>
      <c r="G97" s="86"/>
      <c r="H97" s="166"/>
    </row>
    <row r="98" spans="5:8" ht="0" hidden="1" customHeight="1" x14ac:dyDescent="0.3">
      <c r="E98" s="196" t="s">
        <v>129</v>
      </c>
      <c r="F98" s="85" t="s">
        <v>122</v>
      </c>
      <c r="G98" s="86"/>
      <c r="H98" s="166"/>
    </row>
    <row r="99" spans="5:8" ht="0" hidden="1" customHeight="1" x14ac:dyDescent="0.3">
      <c r="E99" s="196"/>
      <c r="F99" s="85" t="s">
        <v>123</v>
      </c>
      <c r="G99" s="86"/>
      <c r="H99" s="166"/>
    </row>
    <row r="100" spans="5:8" ht="0" hidden="1" customHeight="1" x14ac:dyDescent="0.3">
      <c r="E100" s="196" t="s">
        <v>130</v>
      </c>
      <c r="F100" s="85" t="s">
        <v>122</v>
      </c>
      <c r="G100" s="86"/>
      <c r="H100" s="166"/>
    </row>
    <row r="101" spans="5:8" ht="0" hidden="1" customHeight="1" x14ac:dyDescent="0.3">
      <c r="E101" s="196"/>
      <c r="F101" s="85" t="s">
        <v>123</v>
      </c>
      <c r="G101" s="86"/>
      <c r="H101" s="166"/>
    </row>
    <row r="102" spans="5:8" ht="0" hidden="1" customHeight="1" x14ac:dyDescent="0.3">
      <c r="E102" s="196" t="s">
        <v>131</v>
      </c>
      <c r="F102" s="85" t="s">
        <v>122</v>
      </c>
      <c r="G102" s="86"/>
      <c r="H102" s="166"/>
    </row>
    <row r="103" spans="5:8" ht="0" hidden="1" customHeight="1" x14ac:dyDescent="0.3">
      <c r="E103" s="196"/>
      <c r="F103" s="85" t="s">
        <v>123</v>
      </c>
      <c r="G103" s="86"/>
      <c r="H103" s="166"/>
    </row>
    <row r="104" spans="5:8" ht="0" hidden="1" customHeight="1" x14ac:dyDescent="0.3">
      <c r="E104" s="196" t="s">
        <v>132</v>
      </c>
      <c r="F104" s="85" t="s">
        <v>122</v>
      </c>
      <c r="G104" s="86"/>
      <c r="H104" s="166"/>
    </row>
    <row r="105" spans="5:8" ht="0" hidden="1" customHeight="1" x14ac:dyDescent="0.3">
      <c r="E105" s="196"/>
      <c r="F105" s="85" t="s">
        <v>123</v>
      </c>
      <c r="G105" s="86"/>
      <c r="H105" s="166"/>
    </row>
    <row r="106" spans="5:8" ht="0" hidden="1" customHeight="1" x14ac:dyDescent="0.3">
      <c r="E106" s="196" t="s">
        <v>133</v>
      </c>
      <c r="F106" s="85" t="s">
        <v>122</v>
      </c>
      <c r="G106" s="86"/>
      <c r="H106" s="166"/>
    </row>
    <row r="107" spans="5:8" ht="0" hidden="1" customHeight="1" x14ac:dyDescent="0.3">
      <c r="E107" s="196"/>
      <c r="F107" s="85" t="s">
        <v>123</v>
      </c>
      <c r="G107" s="86"/>
      <c r="H107" s="166"/>
    </row>
    <row r="108" spans="5:8" ht="0" hidden="1" customHeight="1" x14ac:dyDescent="0.3">
      <c r="E108" s="196" t="s">
        <v>134</v>
      </c>
      <c r="F108" s="85" t="s">
        <v>122</v>
      </c>
      <c r="G108" s="86"/>
      <c r="H108" s="166"/>
    </row>
    <row r="109" spans="5:8" ht="0" hidden="1" customHeight="1" x14ac:dyDescent="0.3">
      <c r="E109" s="196"/>
      <c r="F109" s="85" t="s">
        <v>123</v>
      </c>
      <c r="G109" s="86"/>
      <c r="H109" s="166"/>
    </row>
    <row r="110" spans="5:8" ht="5.25" customHeight="1" x14ac:dyDescent="0.3">
      <c r="E110" s="83"/>
      <c r="F110" s="83"/>
      <c r="G110" s="83"/>
      <c r="H110" s="83"/>
    </row>
    <row r="111" spans="5:8" ht="5.25" customHeight="1" x14ac:dyDescent="0.3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D76" workbookViewId="0">
      <selection activeCell="N68" sqref="N68"/>
    </sheetView>
  </sheetViews>
  <sheetFormatPr defaultRowHeight="10.5" customHeight="1" x14ac:dyDescent="0.3"/>
  <cols>
    <col min="1" max="2" width="4.6640625" style="167" hidden="1" customWidth="1"/>
    <col min="3" max="3" width="2.6640625" style="167" customWidth="1"/>
    <col min="4" max="4" width="3.6640625" style="167" customWidth="1"/>
    <col min="5" max="5" width="5.6640625" style="167" customWidth="1"/>
    <col min="6" max="6" width="55.6640625" style="167" customWidth="1"/>
    <col min="7" max="7" width="6.6640625" style="167" customWidth="1"/>
    <col min="8" max="8" width="1.6640625" style="167" hidden="1" customWidth="1"/>
    <col min="9" max="16" width="13.6640625" style="167" customWidth="1"/>
    <col min="17" max="17" width="1.6640625" style="167" hidden="1" customWidth="1"/>
    <col min="18" max="18" width="25.6640625" style="167" customWidth="1"/>
  </cols>
  <sheetData>
    <row r="1" spans="1:18" ht="10.5" hidden="1" customHeight="1" x14ac:dyDescent="0.3"/>
    <row r="2" spans="1:18" ht="10.5" hidden="1" customHeight="1" x14ac:dyDescent="0.3"/>
    <row r="3" spans="1:18" ht="10.5" hidden="1" customHeight="1" x14ac:dyDescent="0.3">
      <c r="I3" s="106" t="s">
        <v>135</v>
      </c>
      <c r="J3" s="105" t="s">
        <v>136</v>
      </c>
      <c r="K3" s="105" t="s">
        <v>137</v>
      </c>
      <c r="L3" s="105" t="s">
        <v>138</v>
      </c>
      <c r="M3" s="106" t="s">
        <v>139</v>
      </c>
      <c r="N3" s="105" t="s">
        <v>140</v>
      </c>
      <c r="O3" s="105" t="s">
        <v>141</v>
      </c>
      <c r="P3" s="105" t="s">
        <v>142</v>
      </c>
      <c r="R3" s="105" t="s">
        <v>143</v>
      </c>
    </row>
    <row r="4" spans="1:18" ht="10.5" hidden="1" customHeight="1" x14ac:dyDescent="0.3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3">
      <c r="A5" s="66"/>
    </row>
    <row r="6" spans="1:18" ht="10.5" hidden="1" customHeight="1" x14ac:dyDescent="0.3">
      <c r="A6" s="66"/>
    </row>
    <row r="7" spans="1:18" ht="6" customHeight="1" x14ac:dyDescent="0.3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3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3">
      <c r="D9" s="109" t="str">
        <f>IF(ORG="","Не определено",ORG)</f>
        <v>АО "УКБП"</v>
      </c>
      <c r="E9" s="109"/>
      <c r="F9" s="109"/>
    </row>
    <row r="10" spans="1:18" ht="15" customHeight="1" x14ac:dyDescent="0.3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 x14ac:dyDescent="0.3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 x14ac:dyDescent="0.3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 x14ac:dyDescent="0.3">
      <c r="C13" s="61"/>
      <c r="D13" s="209"/>
      <c r="E13" s="200"/>
      <c r="F13" s="200"/>
      <c r="G13" s="200"/>
      <c r="I13" s="200"/>
      <c r="J13" s="117" t="s">
        <v>155</v>
      </c>
      <c r="K13" s="117" t="s">
        <v>156</v>
      </c>
      <c r="L13" s="117" t="s">
        <v>157</v>
      </c>
      <c r="M13" s="200"/>
      <c r="N13" s="117" t="s">
        <v>155</v>
      </c>
      <c r="O13" s="117" t="s">
        <v>156</v>
      </c>
      <c r="P13" s="117" t="s">
        <v>157</v>
      </c>
      <c r="R13" s="200"/>
    </row>
    <row r="14" spans="1:18" ht="6" customHeight="1" x14ac:dyDescent="0.3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3">
      <c r="C15" s="61"/>
      <c r="D15" s="201" t="s">
        <v>158</v>
      </c>
      <c r="E15" s="133" t="s">
        <v>159</v>
      </c>
      <c r="F15" s="145" t="s">
        <v>160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3">
      <c r="C16" s="61"/>
      <c r="D16" s="202"/>
      <c r="E16" s="121" t="s">
        <v>161</v>
      </c>
      <c r="F16" s="111" t="s">
        <v>162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3">
      <c r="C17" s="61"/>
      <c r="D17" s="202"/>
      <c r="E17" s="121" t="s">
        <v>163</v>
      </c>
      <c r="F17" s="111" t="s">
        <v>164</v>
      </c>
      <c r="G17" s="117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3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3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3">
      <c r="C20" s="61"/>
      <c r="D20" s="202"/>
      <c r="E20" s="121" t="s">
        <v>166</v>
      </c>
      <c r="F20" s="112" t="s">
        <v>167</v>
      </c>
      <c r="G20" s="117" t="s">
        <v>168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3">
      <c r="C21" s="61"/>
      <c r="D21" s="202"/>
      <c r="E21" s="121" t="s">
        <v>169</v>
      </c>
      <c r="F21" s="112" t="s">
        <v>170</v>
      </c>
      <c r="G21" s="117" t="s">
        <v>171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3">
      <c r="C22" s="61"/>
      <c r="D22" s="202"/>
      <c r="E22" s="121" t="s">
        <v>172</v>
      </c>
      <c r="F22" s="111" t="s">
        <v>173</v>
      </c>
      <c r="G22" s="117" t="s">
        <v>174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 x14ac:dyDescent="0.3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3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3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3">
      <c r="C26" s="61"/>
      <c r="D26" s="202"/>
      <c r="E26" s="121" t="s">
        <v>175</v>
      </c>
      <c r="F26" s="111" t="s">
        <v>176</v>
      </c>
      <c r="G26" s="117" t="s">
        <v>177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 x14ac:dyDescent="0.3">
      <c r="C27" s="61"/>
      <c r="D27" s="202"/>
      <c r="E27" s="121" t="s">
        <v>178</v>
      </c>
      <c r="F27" s="111" t="s">
        <v>179</v>
      </c>
      <c r="G27" s="117" t="s">
        <v>180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3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3">
      <c r="C29" s="61"/>
      <c r="D29" s="202"/>
      <c r="E29" s="121" t="s">
        <v>181</v>
      </c>
      <c r="F29" s="111" t="s">
        <v>182</v>
      </c>
      <c r="G29" s="117" t="s">
        <v>183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 x14ac:dyDescent="0.3">
      <c r="C30" s="61"/>
      <c r="D30" s="202"/>
      <c r="E30" s="121" t="s">
        <v>184</v>
      </c>
      <c r="F30" s="111" t="s">
        <v>185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 x14ac:dyDescent="0.3">
      <c r="C31" s="61"/>
      <c r="D31" s="202"/>
      <c r="E31" s="121" t="s">
        <v>186</v>
      </c>
      <c r="F31" s="111" t="s">
        <v>187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 x14ac:dyDescent="0.3">
      <c r="C32" s="61"/>
      <c r="D32" s="202"/>
      <c r="E32" s="121" t="s">
        <v>188</v>
      </c>
      <c r="F32" s="111" t="s">
        <v>189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 x14ac:dyDescent="0.3">
      <c r="C33" s="61"/>
      <c r="D33" s="202"/>
      <c r="E33" s="133" t="s">
        <v>190</v>
      </c>
      <c r="F33" s="145" t="s">
        <v>191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3">
      <c r="C34" s="61"/>
      <c r="D34" s="202"/>
      <c r="E34" s="121" t="s">
        <v>161</v>
      </c>
      <c r="F34" s="111" t="s">
        <v>162</v>
      </c>
      <c r="G34" s="117" t="s">
        <v>192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 x14ac:dyDescent="0.3">
      <c r="C35" s="61"/>
      <c r="D35" s="202"/>
      <c r="E35" s="121" t="s">
        <v>163</v>
      </c>
      <c r="F35" s="111" t="s">
        <v>164</v>
      </c>
      <c r="G35" s="117" t="s">
        <v>193</v>
      </c>
      <c r="I35" s="60">
        <f>SUM(J35:L35)</f>
        <v>0</v>
      </c>
      <c r="J35" s="60"/>
      <c r="K35" s="60"/>
      <c r="L35" s="60">
        <f>SUM(L38:L39)</f>
        <v>0</v>
      </c>
      <c r="M35" s="127">
        <f>SUM(N35:P35)</f>
        <v>0</v>
      </c>
      <c r="N35" s="127"/>
      <c r="O35" s="127"/>
      <c r="P35" s="127">
        <f>SUM(P38:P39)</f>
        <v>0</v>
      </c>
      <c r="R35" s="119"/>
    </row>
    <row r="36" spans="3:18" ht="6" hidden="1" customHeight="1" x14ac:dyDescent="0.3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3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3">
      <c r="C38" s="61"/>
      <c r="D38" s="202"/>
      <c r="E38" s="121" t="s">
        <v>166</v>
      </c>
      <c r="F38" s="112" t="s">
        <v>167</v>
      </c>
      <c r="G38" s="117" t="s">
        <v>194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 x14ac:dyDescent="0.3">
      <c r="C39" s="61"/>
      <c r="D39" s="202"/>
      <c r="E39" s="121" t="s">
        <v>169</v>
      </c>
      <c r="F39" s="112" t="s">
        <v>170</v>
      </c>
      <c r="G39" s="117" t="s">
        <v>195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 x14ac:dyDescent="0.3">
      <c r="C40" s="61"/>
      <c r="D40" s="202"/>
      <c r="E40" s="121" t="s">
        <v>172</v>
      </c>
      <c r="F40" s="111" t="s">
        <v>173</v>
      </c>
      <c r="G40" s="117" t="s">
        <v>196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 x14ac:dyDescent="0.3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3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3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3">
      <c r="C44" s="61"/>
      <c r="D44" s="202"/>
      <c r="E44" s="121" t="s">
        <v>175</v>
      </c>
      <c r="F44" s="111" t="s">
        <v>176</v>
      </c>
      <c r="G44" s="117" t="s">
        <v>197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3">
      <c r="C45" s="61"/>
      <c r="D45" s="202"/>
      <c r="E45" s="121" t="s">
        <v>178</v>
      </c>
      <c r="F45" s="111" t="s">
        <v>179</v>
      </c>
      <c r="G45" s="117" t="s">
        <v>198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 x14ac:dyDescent="0.3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3">
      <c r="C47" s="61"/>
      <c r="D47" s="202"/>
      <c r="E47" s="121" t="s">
        <v>181</v>
      </c>
      <c r="F47" s="111" t="s">
        <v>182</v>
      </c>
      <c r="G47" s="117" t="s">
        <v>199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3">
      <c r="C48" s="61"/>
      <c r="D48" s="202"/>
      <c r="E48" s="121" t="s">
        <v>184</v>
      </c>
      <c r="F48" s="111" t="s">
        <v>185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 x14ac:dyDescent="0.3">
      <c r="C49" s="61"/>
      <c r="D49" s="202"/>
      <c r="E49" s="121" t="s">
        <v>186</v>
      </c>
      <c r="F49" s="111" t="s">
        <v>187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 x14ac:dyDescent="0.3">
      <c r="C50" s="61"/>
      <c r="D50" s="202"/>
      <c r="E50" s="121" t="s">
        <v>188</v>
      </c>
      <c r="F50" s="111" t="s">
        <v>189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 x14ac:dyDescent="0.3">
      <c r="C51" s="61"/>
      <c r="D51" s="203"/>
      <c r="E51" s="110" t="s">
        <v>200</v>
      </c>
      <c r="F51" s="71" t="s">
        <v>201</v>
      </c>
      <c r="G51" s="117" t="s">
        <v>202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 x14ac:dyDescent="0.3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3">
      <c r="C53" s="61"/>
      <c r="D53" s="204" t="s">
        <v>203</v>
      </c>
      <c r="E53" s="133" t="s">
        <v>159</v>
      </c>
      <c r="F53" s="145" t="s">
        <v>160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3">
      <c r="C54" s="61"/>
      <c r="D54" s="205"/>
      <c r="E54" s="121" t="s">
        <v>161</v>
      </c>
      <c r="F54" s="111" t="s">
        <v>162</v>
      </c>
      <c r="G54" s="117" t="s">
        <v>204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3">
      <c r="C55" s="61"/>
      <c r="D55" s="205"/>
      <c r="E55" s="121" t="s">
        <v>163</v>
      </c>
      <c r="F55" s="111" t="s">
        <v>164</v>
      </c>
      <c r="G55" s="117" t="s">
        <v>205</v>
      </c>
      <c r="I55" s="60">
        <f>SUM(J55:L55)</f>
        <v>0</v>
      </c>
      <c r="J55" s="60"/>
      <c r="K55" s="60"/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3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3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3">
      <c r="C58" s="61"/>
      <c r="D58" s="205"/>
      <c r="E58" s="121" t="s">
        <v>166</v>
      </c>
      <c r="F58" s="112" t="s">
        <v>167</v>
      </c>
      <c r="G58" s="117" t="s">
        <v>206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3">
      <c r="C59" s="61"/>
      <c r="D59" s="205"/>
      <c r="E59" s="121" t="s">
        <v>169</v>
      </c>
      <c r="F59" s="112" t="s">
        <v>170</v>
      </c>
      <c r="G59" s="117" t="s">
        <v>207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3">
      <c r="C60" s="61"/>
      <c r="D60" s="205"/>
      <c r="E60" s="121" t="s">
        <v>172</v>
      </c>
      <c r="F60" s="111" t="s">
        <v>173</v>
      </c>
      <c r="G60" s="117" t="s">
        <v>208</v>
      </c>
      <c r="I60" s="60">
        <f>SUM(J60:L60)</f>
        <v>16.125</v>
      </c>
      <c r="J60" s="70"/>
      <c r="K60" s="70">
        <v>16.125</v>
      </c>
      <c r="L60" s="70"/>
      <c r="M60" s="127">
        <f>SUM(N60:P60)</f>
        <v>32400.77</v>
      </c>
      <c r="N60" s="128"/>
      <c r="O60" s="128">
        <v>32400.77</v>
      </c>
      <c r="P60" s="128"/>
      <c r="R60" s="119"/>
    </row>
    <row r="61" spans="3:18" ht="6" hidden="1" customHeight="1" x14ac:dyDescent="0.3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3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3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3">
      <c r="C64" s="61"/>
      <c r="D64" s="205"/>
      <c r="E64" s="121" t="s">
        <v>175</v>
      </c>
      <c r="F64" s="111" t="s">
        <v>176</v>
      </c>
      <c r="G64" s="144" t="s">
        <v>209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3">
      <c r="C65" s="61"/>
      <c r="D65" s="205"/>
      <c r="E65" s="121" t="s">
        <v>178</v>
      </c>
      <c r="F65" s="111" t="s">
        <v>179</v>
      </c>
      <c r="G65" s="117" t="s">
        <v>210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3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3">
      <c r="C67" s="61"/>
      <c r="D67" s="205"/>
      <c r="E67" s="121" t="s">
        <v>181</v>
      </c>
      <c r="F67" s="111" t="s">
        <v>182</v>
      </c>
      <c r="G67" s="117" t="s">
        <v>211</v>
      </c>
      <c r="I67" s="60">
        <f>SUM(J67:L67)</f>
        <v>5497.9489999999996</v>
      </c>
      <c r="J67" s="70">
        <v>5035.7889999999998</v>
      </c>
      <c r="K67" s="70">
        <v>462.16</v>
      </c>
      <c r="L67" s="70"/>
      <c r="M67" s="127">
        <f>SUM(N67:P67)</f>
        <v>11047303.819999998</v>
      </c>
      <c r="N67" s="128">
        <v>10118662.619999999</v>
      </c>
      <c r="O67" s="128">
        <v>928641.2</v>
      </c>
      <c r="P67" s="128"/>
      <c r="R67" s="119"/>
    </row>
    <row r="68" spans="3:18" ht="15" customHeight="1" x14ac:dyDescent="0.3">
      <c r="C68" s="61"/>
      <c r="D68" s="205"/>
      <c r="E68" s="121" t="s">
        <v>184</v>
      </c>
      <c r="F68" s="111" t="s">
        <v>185</v>
      </c>
      <c r="G68" s="117"/>
      <c r="I68" s="60">
        <f>SUM(J68:L68)</f>
        <v>16.125</v>
      </c>
      <c r="J68" s="60">
        <f>SUM(J54,J55,J60)</f>
        <v>0</v>
      </c>
      <c r="K68" s="60">
        <f>SUM(K54,K55,K60)</f>
        <v>16.125</v>
      </c>
      <c r="L68" s="60">
        <f>SUM(L54,L55,L60)</f>
        <v>0</v>
      </c>
      <c r="M68" s="127">
        <f>SUM(N68:P68)</f>
        <v>32400.77</v>
      </c>
      <c r="N68" s="127">
        <f>SUM(N54,N55,N60)</f>
        <v>0</v>
      </c>
      <c r="O68" s="127">
        <f>SUM(O54,O55,O60)</f>
        <v>32400.77</v>
      </c>
      <c r="P68" s="127">
        <f>SUM(P54,P55,P60)</f>
        <v>0</v>
      </c>
      <c r="R68" s="120"/>
    </row>
    <row r="69" spans="3:18" ht="15" customHeight="1" x14ac:dyDescent="0.3">
      <c r="C69" s="61"/>
      <c r="D69" s="205"/>
      <c r="E69" s="121" t="s">
        <v>186</v>
      </c>
      <c r="F69" s="111" t="s">
        <v>187</v>
      </c>
      <c r="G69" s="117"/>
      <c r="I69" s="60">
        <f>SUM(J69:L69)</f>
        <v>16.125</v>
      </c>
      <c r="J69" s="60">
        <f>SUM(J54,J55,J60,J64)</f>
        <v>0</v>
      </c>
      <c r="K69" s="60">
        <f>SUM(K54,K55,K60,K64)</f>
        <v>16.125</v>
      </c>
      <c r="L69" s="60">
        <f>SUM(L54,L55,L60,L64)</f>
        <v>0</v>
      </c>
      <c r="M69" s="127">
        <f>SUM(N69:P69)</f>
        <v>32400.77</v>
      </c>
      <c r="N69" s="127">
        <f>SUM(N54,N55,N60,N64)</f>
        <v>0</v>
      </c>
      <c r="O69" s="127">
        <f>SUM(O54,O55,O60,O64)</f>
        <v>32400.77</v>
      </c>
      <c r="P69" s="127">
        <f>SUM(P54,P55,P60,P64)</f>
        <v>0</v>
      </c>
      <c r="R69" s="120"/>
    </row>
    <row r="70" spans="3:18" ht="15" customHeight="1" x14ac:dyDescent="0.3">
      <c r="C70" s="61"/>
      <c r="D70" s="205"/>
      <c r="E70" s="121" t="s">
        <v>188</v>
      </c>
      <c r="F70" s="111" t="s">
        <v>189</v>
      </c>
      <c r="G70" s="117"/>
      <c r="I70" s="60">
        <f>SUM(J70:L70)</f>
        <v>5514.0739999999996</v>
      </c>
      <c r="J70" s="60">
        <f>SUM(J54,J55,J60,J64,J65,J67)</f>
        <v>5035.7889999999998</v>
      </c>
      <c r="K70" s="60">
        <f>SUM(K54,K55,K60,K64,K65,K67)</f>
        <v>478.28500000000003</v>
      </c>
      <c r="L70" s="60">
        <f>SUM(L54,L55,L60,L64,L65,L67)</f>
        <v>0</v>
      </c>
      <c r="M70" s="127">
        <f>SUM(N70:P70)</f>
        <v>11079704.59</v>
      </c>
      <c r="N70" s="127">
        <f>SUM(N54,N55,N60,N64,N65,N67)</f>
        <v>10118662.619999999</v>
      </c>
      <c r="O70" s="127">
        <f>SUM(O54,O55,O60,O64,O65,O67)</f>
        <v>961041.97</v>
      </c>
      <c r="P70" s="127">
        <f>SUM(P54,P55,P60,P64,P65,P67)</f>
        <v>0</v>
      </c>
      <c r="R70" s="120"/>
    </row>
    <row r="71" spans="3:18" ht="15" customHeight="1" x14ac:dyDescent="0.3">
      <c r="C71" s="61"/>
      <c r="D71" s="205"/>
      <c r="E71" s="133" t="s">
        <v>190</v>
      </c>
      <c r="F71" s="145" t="s">
        <v>191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3">
      <c r="C72" s="61"/>
      <c r="D72" s="205"/>
      <c r="E72" s="121" t="s">
        <v>161</v>
      </c>
      <c r="F72" s="111" t="s">
        <v>162</v>
      </c>
      <c r="G72" s="117" t="s">
        <v>212</v>
      </c>
      <c r="I72" s="60">
        <f>SUM(J72:L72)</f>
        <v>287.697</v>
      </c>
      <c r="J72" s="70">
        <v>281.50099999999998</v>
      </c>
      <c r="K72" s="70">
        <v>6.1959999999999997</v>
      </c>
      <c r="L72" s="70"/>
      <c r="M72" s="127">
        <f>SUM(N72:P72)</f>
        <v>620061.82999999996</v>
      </c>
      <c r="N72" s="128">
        <v>606707.84</v>
      </c>
      <c r="O72" s="128">
        <v>13353.99</v>
      </c>
      <c r="P72" s="128"/>
      <c r="R72" s="119"/>
    </row>
    <row r="73" spans="3:18" ht="15" customHeight="1" x14ac:dyDescent="0.3">
      <c r="C73" s="61"/>
      <c r="D73" s="205"/>
      <c r="E73" s="121" t="s">
        <v>163</v>
      </c>
      <c r="F73" s="111" t="s">
        <v>164</v>
      </c>
      <c r="G73" s="117" t="s">
        <v>213</v>
      </c>
      <c r="I73" s="60">
        <f>SUM(J73:L73)</f>
        <v>1482.8969999999999</v>
      </c>
      <c r="J73" s="60">
        <f>SUM(J76:J77)</f>
        <v>1162.336</v>
      </c>
      <c r="K73" s="60">
        <f>SUM(K76:K77)</f>
        <v>320.56099999999998</v>
      </c>
      <c r="L73" s="60">
        <f>SUM(L76:L77)</f>
        <v>0</v>
      </c>
      <c r="M73" s="127">
        <f>SUM(N73:P73)</f>
        <v>3196028.59</v>
      </c>
      <c r="N73" s="127">
        <f>SUM(N76:N77)</f>
        <v>2505136.29</v>
      </c>
      <c r="O73" s="127">
        <f>SUM(O76:O77)</f>
        <v>690892.3</v>
      </c>
      <c r="P73" s="127">
        <f>SUM(P76:P77)</f>
        <v>0</v>
      </c>
      <c r="R73" s="119"/>
    </row>
    <row r="74" spans="3:18" ht="6" hidden="1" customHeight="1" x14ac:dyDescent="0.3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3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3">
      <c r="C76" s="61"/>
      <c r="D76" s="205"/>
      <c r="E76" s="121" t="s">
        <v>166</v>
      </c>
      <c r="F76" s="112" t="s">
        <v>167</v>
      </c>
      <c r="G76" s="117" t="s">
        <v>214</v>
      </c>
      <c r="I76" s="60">
        <f>SUM(J76:L76)</f>
        <v>1261.79</v>
      </c>
      <c r="J76" s="70">
        <v>1162.336</v>
      </c>
      <c r="K76" s="70">
        <v>99.453999999999994</v>
      </c>
      <c r="L76" s="70"/>
      <c r="M76" s="127">
        <f>SUM(N76:P76)</f>
        <v>2719485.52</v>
      </c>
      <c r="N76" s="128">
        <v>2505136.29</v>
      </c>
      <c r="O76" s="128">
        <v>214349.23</v>
      </c>
      <c r="P76" s="128"/>
      <c r="R76" s="119"/>
    </row>
    <row r="77" spans="3:18" ht="15" customHeight="1" x14ac:dyDescent="0.3">
      <c r="C77" s="61"/>
      <c r="D77" s="205"/>
      <c r="E77" s="121" t="s">
        <v>169</v>
      </c>
      <c r="F77" s="112" t="s">
        <v>170</v>
      </c>
      <c r="G77" s="117" t="s">
        <v>215</v>
      </c>
      <c r="I77" s="60">
        <f>SUM(J77:L77)</f>
        <v>221.107</v>
      </c>
      <c r="J77" s="70"/>
      <c r="K77" s="70">
        <v>221.107</v>
      </c>
      <c r="L77" s="70"/>
      <c r="M77" s="127">
        <f>SUM(N77:P77)</f>
        <v>476543.07</v>
      </c>
      <c r="N77" s="128"/>
      <c r="O77" s="128">
        <v>476543.07</v>
      </c>
      <c r="P77" s="128"/>
      <c r="R77" s="119"/>
    </row>
    <row r="78" spans="3:18" ht="15" customHeight="1" x14ac:dyDescent="0.3">
      <c r="C78" s="61"/>
      <c r="D78" s="205"/>
      <c r="E78" s="121" t="s">
        <v>172</v>
      </c>
      <c r="F78" s="111" t="s">
        <v>173</v>
      </c>
      <c r="G78" s="117" t="s">
        <v>216</v>
      </c>
      <c r="I78" s="60">
        <f>SUM(J78:L78)</f>
        <v>108.447</v>
      </c>
      <c r="J78" s="70">
        <v>103.176</v>
      </c>
      <c r="K78" s="70">
        <v>5.2709999999999999</v>
      </c>
      <c r="L78" s="70"/>
      <c r="M78" s="127">
        <f>SUM(N78:P78)</f>
        <v>233731.47999999998</v>
      </c>
      <c r="N78" s="128">
        <v>222371.11</v>
      </c>
      <c r="O78" s="128">
        <v>11360.37</v>
      </c>
      <c r="P78" s="128"/>
      <c r="R78" s="119"/>
    </row>
    <row r="79" spans="3:18" ht="6" hidden="1" customHeight="1" x14ac:dyDescent="0.3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3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3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3">
      <c r="C82" s="61"/>
      <c r="D82" s="205"/>
      <c r="E82" s="121" t="s">
        <v>175</v>
      </c>
      <c r="F82" s="111" t="s">
        <v>176</v>
      </c>
      <c r="G82" s="117" t="s">
        <v>217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3">
      <c r="C83" s="61"/>
      <c r="D83" s="205"/>
      <c r="E83" s="121" t="s">
        <v>178</v>
      </c>
      <c r="F83" s="111" t="s">
        <v>179</v>
      </c>
      <c r="G83" s="117" t="s">
        <v>218</v>
      </c>
      <c r="I83" s="60">
        <f>SUM(J83:L83)</f>
        <v>86.257000000000005</v>
      </c>
      <c r="J83" s="70"/>
      <c r="K83" s="70">
        <v>86.257000000000005</v>
      </c>
      <c r="L83" s="70"/>
      <c r="M83" s="127">
        <f>SUM(N83:P83)</f>
        <v>185906.26</v>
      </c>
      <c r="N83" s="128"/>
      <c r="O83" s="128">
        <v>185906.26</v>
      </c>
      <c r="P83" s="128"/>
      <c r="R83" s="119"/>
    </row>
    <row r="84" spans="3:18" ht="6" hidden="1" customHeight="1" x14ac:dyDescent="0.3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3">
      <c r="C85" s="61"/>
      <c r="D85" s="205"/>
      <c r="E85" s="121" t="s">
        <v>181</v>
      </c>
      <c r="F85" s="111" t="s">
        <v>182</v>
      </c>
      <c r="G85" s="117" t="s">
        <v>219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 x14ac:dyDescent="0.3">
      <c r="C86" s="61"/>
      <c r="D86" s="205"/>
      <c r="E86" s="121" t="s">
        <v>184</v>
      </c>
      <c r="F86" s="111" t="s">
        <v>185</v>
      </c>
      <c r="G86" s="117"/>
      <c r="I86" s="60">
        <f>SUM(J86:L86)</f>
        <v>1879.0409999999999</v>
      </c>
      <c r="J86" s="60">
        <f>SUM(J72,J73,J78)</f>
        <v>1547.0129999999999</v>
      </c>
      <c r="K86" s="60">
        <f>SUM(K72,K73,K78)</f>
        <v>332.02800000000002</v>
      </c>
      <c r="L86" s="60">
        <f>SUM(L72,L73,L78)</f>
        <v>0</v>
      </c>
      <c r="M86" s="127">
        <f>SUM(N86:P86)</f>
        <v>4049821.9</v>
      </c>
      <c r="N86" s="127">
        <f>SUM(N72,N73,N78)</f>
        <v>3334215.2399999998</v>
      </c>
      <c r="O86" s="127">
        <f>SUM(O72,O73,O78)</f>
        <v>715606.66</v>
      </c>
      <c r="P86" s="127">
        <f>SUM(P72,P73,P78)</f>
        <v>0</v>
      </c>
      <c r="R86" s="120"/>
    </row>
    <row r="87" spans="3:18" ht="15" customHeight="1" x14ac:dyDescent="0.3">
      <c r="C87" s="61"/>
      <c r="D87" s="205"/>
      <c r="E87" s="121" t="s">
        <v>186</v>
      </c>
      <c r="F87" s="111" t="s">
        <v>187</v>
      </c>
      <c r="G87" s="117"/>
      <c r="I87" s="60">
        <f>SUM(J87:L87)</f>
        <v>1879.0409999999999</v>
      </c>
      <c r="J87" s="60">
        <f>SUM(J72,J73,J78,J82)</f>
        <v>1547.0129999999999</v>
      </c>
      <c r="K87" s="60">
        <f>SUM(K72,K73,K78,K82)</f>
        <v>332.02800000000002</v>
      </c>
      <c r="L87" s="60">
        <f>SUM(L72,L73,L78,L82)</f>
        <v>0</v>
      </c>
      <c r="M87" s="127">
        <f>SUM(N87:P87)</f>
        <v>4049821.9</v>
      </c>
      <c r="N87" s="127">
        <f>SUM(N72,N73,N78,N82)</f>
        <v>3334215.2399999998</v>
      </c>
      <c r="O87" s="127">
        <f>SUM(O72,O73,O78,O82)</f>
        <v>715606.66</v>
      </c>
      <c r="P87" s="127">
        <f>SUM(P72,P73,P78,P82)</f>
        <v>0</v>
      </c>
      <c r="R87" s="143"/>
    </row>
    <row r="88" spans="3:18" ht="15" customHeight="1" x14ac:dyDescent="0.3">
      <c r="C88" s="61"/>
      <c r="D88" s="205"/>
      <c r="E88" s="137" t="s">
        <v>188</v>
      </c>
      <c r="F88" s="138" t="s">
        <v>189</v>
      </c>
      <c r="G88" s="117"/>
      <c r="I88" s="60">
        <f>SUM(J88:L88)</f>
        <v>1965.298</v>
      </c>
      <c r="J88" s="60">
        <f>SUM(J72,J73,J78,J82,J83,J85)</f>
        <v>1547.0129999999999</v>
      </c>
      <c r="K88" s="60">
        <f>SUM(K72,K73,K78,K82,K83,K85)</f>
        <v>418.28500000000003</v>
      </c>
      <c r="L88" s="60">
        <f>SUM(L72,L73,L78,L82,L83,L85)</f>
        <v>0</v>
      </c>
      <c r="M88" s="127">
        <f>SUM(N88:P88)</f>
        <v>4235728.16</v>
      </c>
      <c r="N88" s="127">
        <f>SUM(N72,N73,N78,N82,N83,N85)</f>
        <v>3334215.2399999998</v>
      </c>
      <c r="O88" s="127">
        <f>SUM(O72,O73,O78,O82,O83,O85)</f>
        <v>901512.92</v>
      </c>
      <c r="P88" s="127">
        <f>SUM(P72,P73,P78,P82,P83,P85)</f>
        <v>0</v>
      </c>
      <c r="R88" s="120"/>
    </row>
    <row r="89" spans="3:18" ht="15" customHeight="1" x14ac:dyDescent="0.3">
      <c r="C89" s="61"/>
      <c r="D89" s="206"/>
      <c r="E89" s="110" t="s">
        <v>200</v>
      </c>
      <c r="F89" s="71" t="s">
        <v>201</v>
      </c>
      <c r="G89" s="136" t="s">
        <v>220</v>
      </c>
      <c r="I89" s="60">
        <f>SUM(J89:L89)</f>
        <v>7479.3719999999994</v>
      </c>
      <c r="J89" s="60">
        <f>SUM(J70,J88)</f>
        <v>6582.8019999999997</v>
      </c>
      <c r="K89" s="60">
        <f>SUM(K70,K88)</f>
        <v>896.57</v>
      </c>
      <c r="L89" s="60">
        <f>SUM(L70,L88)</f>
        <v>0</v>
      </c>
      <c r="M89" s="127">
        <f>SUM(N89:P89)</f>
        <v>15315432.75</v>
      </c>
      <c r="N89" s="127">
        <f>SUM(N70,N88)</f>
        <v>13452877.859999999</v>
      </c>
      <c r="O89" s="127">
        <f>SUM(O70,O88)</f>
        <v>1862554.8900000001</v>
      </c>
      <c r="P89" s="127">
        <f>SUM(P70,P88)</f>
        <v>0</v>
      </c>
      <c r="R89" s="120"/>
    </row>
    <row r="90" spans="3:18" ht="6" hidden="1" customHeight="1" x14ac:dyDescent="0.3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3">
      <c r="C91" s="61"/>
      <c r="D91" s="197" t="s">
        <v>221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3">
      <c r="C92" s="61"/>
      <c r="D92" s="198"/>
      <c r="E92" s="121" t="s">
        <v>161</v>
      </c>
      <c r="F92" s="111" t="s">
        <v>162</v>
      </c>
      <c r="G92" s="117"/>
      <c r="I92" s="60">
        <f t="shared" ref="I92:P93" si="0">SUM(I16,I34,I54,I72)</f>
        <v>287.697</v>
      </c>
      <c r="J92" s="60">
        <f t="shared" si="0"/>
        <v>281.50099999999998</v>
      </c>
      <c r="K92" s="60">
        <f t="shared" si="0"/>
        <v>6.1959999999999997</v>
      </c>
      <c r="L92" s="60">
        <f t="shared" si="0"/>
        <v>0</v>
      </c>
      <c r="M92" s="127">
        <f t="shared" si="0"/>
        <v>620061.82999999996</v>
      </c>
      <c r="N92" s="127">
        <f t="shared" si="0"/>
        <v>606707.84</v>
      </c>
      <c r="O92" s="127">
        <f t="shared" si="0"/>
        <v>13353.99</v>
      </c>
      <c r="P92" s="127">
        <f t="shared" si="0"/>
        <v>0</v>
      </c>
      <c r="R92" s="120"/>
    </row>
    <row r="93" spans="3:18" ht="15" customHeight="1" x14ac:dyDescent="0.3">
      <c r="C93" s="61"/>
      <c r="D93" s="198"/>
      <c r="E93" s="121" t="s">
        <v>163</v>
      </c>
      <c r="F93" s="111" t="s">
        <v>164</v>
      </c>
      <c r="G93" s="117"/>
      <c r="I93" s="60">
        <f t="shared" si="0"/>
        <v>1482.8969999999999</v>
      </c>
      <c r="J93" s="60">
        <f t="shared" si="0"/>
        <v>1162.336</v>
      </c>
      <c r="K93" s="60">
        <f t="shared" si="0"/>
        <v>320.56099999999998</v>
      </c>
      <c r="L93" s="60">
        <f t="shared" si="0"/>
        <v>0</v>
      </c>
      <c r="M93" s="127">
        <f t="shared" si="0"/>
        <v>3196028.59</v>
      </c>
      <c r="N93" s="127">
        <f t="shared" si="0"/>
        <v>2505136.29</v>
      </c>
      <c r="O93" s="127">
        <f t="shared" si="0"/>
        <v>690892.3</v>
      </c>
      <c r="P93" s="127">
        <f t="shared" si="0"/>
        <v>0</v>
      </c>
      <c r="R93" s="120"/>
    </row>
    <row r="94" spans="3:18" ht="6" hidden="1" customHeight="1" x14ac:dyDescent="0.3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3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3">
      <c r="C96" s="61"/>
      <c r="D96" s="198"/>
      <c r="E96" s="121" t="s">
        <v>166</v>
      </c>
      <c r="F96" s="112" t="s">
        <v>167</v>
      </c>
      <c r="G96" s="117"/>
      <c r="I96" s="60">
        <f t="shared" ref="I96:P98" si="1">SUM(I20,I38,I58,I76)</f>
        <v>1261.79</v>
      </c>
      <c r="J96" s="60">
        <f t="shared" si="1"/>
        <v>1162.336</v>
      </c>
      <c r="K96" s="60">
        <f t="shared" si="1"/>
        <v>99.453999999999994</v>
      </c>
      <c r="L96" s="60">
        <f t="shared" si="1"/>
        <v>0</v>
      </c>
      <c r="M96" s="127">
        <f t="shared" si="1"/>
        <v>2719485.52</v>
      </c>
      <c r="N96" s="127">
        <f t="shared" si="1"/>
        <v>2505136.29</v>
      </c>
      <c r="O96" s="127">
        <f t="shared" si="1"/>
        <v>214349.23</v>
      </c>
      <c r="P96" s="127">
        <f t="shared" si="1"/>
        <v>0</v>
      </c>
      <c r="R96" s="120"/>
    </row>
    <row r="97" spans="3:18" ht="15" customHeight="1" x14ac:dyDescent="0.3">
      <c r="C97" s="61"/>
      <c r="D97" s="198"/>
      <c r="E97" s="121" t="s">
        <v>169</v>
      </c>
      <c r="F97" s="112" t="s">
        <v>170</v>
      </c>
      <c r="G97" s="117"/>
      <c r="I97" s="60">
        <f t="shared" si="1"/>
        <v>221.107</v>
      </c>
      <c r="J97" s="60">
        <f t="shared" si="1"/>
        <v>0</v>
      </c>
      <c r="K97" s="60">
        <f t="shared" si="1"/>
        <v>221.107</v>
      </c>
      <c r="L97" s="60">
        <f t="shared" si="1"/>
        <v>0</v>
      </c>
      <c r="M97" s="127">
        <f t="shared" si="1"/>
        <v>476543.07</v>
      </c>
      <c r="N97" s="127">
        <f t="shared" si="1"/>
        <v>0</v>
      </c>
      <c r="O97" s="127">
        <f t="shared" si="1"/>
        <v>476543.07</v>
      </c>
      <c r="P97" s="127">
        <f t="shared" si="1"/>
        <v>0</v>
      </c>
      <c r="R97" s="120"/>
    </row>
    <row r="98" spans="3:18" ht="15" customHeight="1" x14ac:dyDescent="0.3">
      <c r="C98" s="61"/>
      <c r="D98" s="198"/>
      <c r="E98" s="121" t="s">
        <v>172</v>
      </c>
      <c r="F98" s="111" t="s">
        <v>173</v>
      </c>
      <c r="G98" s="117"/>
      <c r="I98" s="60">
        <f t="shared" si="1"/>
        <v>124.572</v>
      </c>
      <c r="J98" s="60">
        <f t="shared" si="1"/>
        <v>103.176</v>
      </c>
      <c r="K98" s="60">
        <f t="shared" si="1"/>
        <v>21.396000000000001</v>
      </c>
      <c r="L98" s="60">
        <f t="shared" si="1"/>
        <v>0</v>
      </c>
      <c r="M98" s="127">
        <f t="shared" si="1"/>
        <v>266132.25</v>
      </c>
      <c r="N98" s="127">
        <f t="shared" si="1"/>
        <v>222371.11</v>
      </c>
      <c r="O98" s="127">
        <f t="shared" si="1"/>
        <v>43761.14</v>
      </c>
      <c r="P98" s="127">
        <f t="shared" si="1"/>
        <v>0</v>
      </c>
      <c r="R98" s="120"/>
    </row>
    <row r="99" spans="3:18" ht="6" hidden="1" customHeight="1" x14ac:dyDescent="0.3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3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3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3">
      <c r="C102" s="61"/>
      <c r="D102" s="198"/>
      <c r="E102" s="121" t="s">
        <v>175</v>
      </c>
      <c r="F102" s="111" t="s">
        <v>176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 x14ac:dyDescent="0.3">
      <c r="C103" s="61"/>
      <c r="D103" s="198"/>
      <c r="E103" s="121" t="s">
        <v>178</v>
      </c>
      <c r="F103" s="111" t="s">
        <v>179</v>
      </c>
      <c r="G103" s="117"/>
      <c r="I103" s="60">
        <f t="shared" si="2"/>
        <v>86.257000000000005</v>
      </c>
      <c r="J103" s="60">
        <f t="shared" si="2"/>
        <v>0</v>
      </c>
      <c r="K103" s="60">
        <f t="shared" si="2"/>
        <v>86.257000000000005</v>
      </c>
      <c r="L103" s="60">
        <f t="shared" si="2"/>
        <v>0</v>
      </c>
      <c r="M103" s="127">
        <f t="shared" si="2"/>
        <v>185906.26</v>
      </c>
      <c r="N103" s="127">
        <f t="shared" si="2"/>
        <v>0</v>
      </c>
      <c r="O103" s="127">
        <f t="shared" si="2"/>
        <v>185906.26</v>
      </c>
      <c r="P103" s="127">
        <f t="shared" si="2"/>
        <v>0</v>
      </c>
      <c r="R103" s="120"/>
    </row>
    <row r="104" spans="3:18" ht="6" hidden="1" customHeight="1" x14ac:dyDescent="0.3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3">
      <c r="C105" s="61"/>
      <c r="D105" s="198"/>
      <c r="E105" s="121" t="s">
        <v>181</v>
      </c>
      <c r="F105" s="111" t="s">
        <v>182</v>
      </c>
      <c r="G105" s="117"/>
      <c r="I105" s="60">
        <f t="shared" ref="I105:P108" si="3">SUM(I29,I47,I67,I85)</f>
        <v>5497.9489999999996</v>
      </c>
      <c r="J105" s="60">
        <f t="shared" si="3"/>
        <v>5035.7889999999998</v>
      </c>
      <c r="K105" s="60">
        <f t="shared" si="3"/>
        <v>462.16</v>
      </c>
      <c r="L105" s="60">
        <f t="shared" si="3"/>
        <v>0</v>
      </c>
      <c r="M105" s="127">
        <f t="shared" si="3"/>
        <v>11047303.819999998</v>
      </c>
      <c r="N105" s="127">
        <f t="shared" si="3"/>
        <v>10118662.619999999</v>
      </c>
      <c r="O105" s="127">
        <f t="shared" si="3"/>
        <v>928641.2</v>
      </c>
      <c r="P105" s="127">
        <f t="shared" si="3"/>
        <v>0</v>
      </c>
      <c r="R105" s="120"/>
    </row>
    <row r="106" spans="3:18" ht="15" customHeight="1" x14ac:dyDescent="0.3">
      <c r="C106" s="61"/>
      <c r="D106" s="198"/>
      <c r="E106" s="121" t="s">
        <v>184</v>
      </c>
      <c r="F106" s="111" t="s">
        <v>185</v>
      </c>
      <c r="G106" s="117"/>
      <c r="I106" s="60">
        <f t="shared" si="3"/>
        <v>1895.1659999999999</v>
      </c>
      <c r="J106" s="60">
        <f t="shared" si="3"/>
        <v>1547.0129999999999</v>
      </c>
      <c r="K106" s="60">
        <f t="shared" si="3"/>
        <v>348.15300000000002</v>
      </c>
      <c r="L106" s="60">
        <f t="shared" si="3"/>
        <v>0</v>
      </c>
      <c r="M106" s="127">
        <f t="shared" si="3"/>
        <v>4082222.67</v>
      </c>
      <c r="N106" s="127">
        <f t="shared" si="3"/>
        <v>3334215.2399999998</v>
      </c>
      <c r="O106" s="127">
        <f t="shared" si="3"/>
        <v>748007.43</v>
      </c>
      <c r="P106" s="127">
        <f t="shared" si="3"/>
        <v>0</v>
      </c>
      <c r="R106" s="120"/>
    </row>
    <row r="107" spans="3:18" ht="15" customHeight="1" x14ac:dyDescent="0.3">
      <c r="C107" s="61"/>
      <c r="D107" s="198"/>
      <c r="E107" s="121" t="s">
        <v>186</v>
      </c>
      <c r="F107" s="111" t="s">
        <v>187</v>
      </c>
      <c r="G107" s="117"/>
      <c r="I107" s="60">
        <f t="shared" si="3"/>
        <v>1895.1659999999999</v>
      </c>
      <c r="J107" s="60">
        <f t="shared" si="3"/>
        <v>1547.0129999999999</v>
      </c>
      <c r="K107" s="60">
        <f t="shared" si="3"/>
        <v>348.15300000000002</v>
      </c>
      <c r="L107" s="60">
        <f t="shared" si="3"/>
        <v>0</v>
      </c>
      <c r="M107" s="127">
        <f t="shared" si="3"/>
        <v>4082222.67</v>
      </c>
      <c r="N107" s="127">
        <f t="shared" si="3"/>
        <v>3334215.2399999998</v>
      </c>
      <c r="O107" s="127">
        <f t="shared" si="3"/>
        <v>748007.43</v>
      </c>
      <c r="P107" s="127">
        <f t="shared" si="3"/>
        <v>0</v>
      </c>
      <c r="R107" s="120"/>
    </row>
    <row r="108" spans="3:18" ht="15" customHeight="1" x14ac:dyDescent="0.3">
      <c r="C108" s="61"/>
      <c r="D108" s="198"/>
      <c r="E108" s="121" t="s">
        <v>188</v>
      </c>
      <c r="F108" s="111" t="s">
        <v>189</v>
      </c>
      <c r="G108" s="117"/>
      <c r="I108" s="60">
        <f t="shared" si="3"/>
        <v>7479.3719999999994</v>
      </c>
      <c r="J108" s="60">
        <f t="shared" si="3"/>
        <v>6582.8019999999997</v>
      </c>
      <c r="K108" s="60">
        <f t="shared" si="3"/>
        <v>896.57</v>
      </c>
      <c r="L108" s="60">
        <f t="shared" si="3"/>
        <v>0</v>
      </c>
      <c r="M108" s="127">
        <f t="shared" si="3"/>
        <v>15315432.75</v>
      </c>
      <c r="N108" s="127">
        <f t="shared" si="3"/>
        <v>13452877.859999999</v>
      </c>
      <c r="O108" s="127">
        <f t="shared" si="3"/>
        <v>1862554.8900000001</v>
      </c>
      <c r="P108" s="127">
        <f t="shared" si="3"/>
        <v>0</v>
      </c>
      <c r="R108" s="120"/>
    </row>
    <row r="109" spans="3:18" ht="6" hidden="1" customHeight="1" x14ac:dyDescent="0.3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3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3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3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3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3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3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3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3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3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3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3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3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3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3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3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3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3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3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3">
      <c r="C128" s="61"/>
      <c r="D128" s="129"/>
      <c r="E128" s="130"/>
      <c r="F128" s="132" t="s">
        <v>222</v>
      </c>
      <c r="G128" s="131"/>
      <c r="I128" s="60">
        <f t="shared" ref="I128:P129" si="4">SUM(I30,I48,I68,I86)</f>
        <v>1895.1659999999999</v>
      </c>
      <c r="J128" s="60">
        <f t="shared" si="4"/>
        <v>1547.0129999999999</v>
      </c>
      <c r="K128" s="60">
        <f t="shared" si="4"/>
        <v>348.15300000000002</v>
      </c>
      <c r="L128" s="60">
        <f t="shared" si="4"/>
        <v>0</v>
      </c>
      <c r="M128" s="127">
        <f t="shared" si="4"/>
        <v>4082222.67</v>
      </c>
      <c r="N128" s="127">
        <f t="shared" si="4"/>
        <v>3334215.2399999998</v>
      </c>
      <c r="O128" s="127">
        <f t="shared" si="4"/>
        <v>748007.43</v>
      </c>
      <c r="P128" s="127">
        <f t="shared" si="4"/>
        <v>0</v>
      </c>
      <c r="R128" s="120"/>
    </row>
    <row r="129" spans="3:18" ht="24" customHeight="1" x14ac:dyDescent="0.3">
      <c r="C129" s="61"/>
      <c r="D129" s="129"/>
      <c r="E129" s="130"/>
      <c r="F129" s="132" t="s">
        <v>223</v>
      </c>
      <c r="G129" s="131"/>
      <c r="I129" s="60">
        <f t="shared" si="4"/>
        <v>1895.1659999999999</v>
      </c>
      <c r="J129" s="60">
        <f t="shared" si="4"/>
        <v>1547.0129999999999</v>
      </c>
      <c r="K129" s="60">
        <f t="shared" si="4"/>
        <v>348.15300000000002</v>
      </c>
      <c r="L129" s="60">
        <f t="shared" si="4"/>
        <v>0</v>
      </c>
      <c r="M129" s="127">
        <f t="shared" si="4"/>
        <v>4082222.67</v>
      </c>
      <c r="N129" s="127">
        <f t="shared" si="4"/>
        <v>3334215.2399999998</v>
      </c>
      <c r="O129" s="127">
        <f t="shared" si="4"/>
        <v>748007.43</v>
      </c>
      <c r="P129" s="127">
        <f t="shared" si="4"/>
        <v>0</v>
      </c>
      <c r="R129" s="120"/>
    </row>
    <row r="130" spans="3:18" ht="24" customHeight="1" x14ac:dyDescent="0.3">
      <c r="C130" s="61"/>
      <c r="D130" s="129"/>
      <c r="E130" s="130"/>
      <c r="F130" s="132" t="s">
        <v>224</v>
      </c>
      <c r="G130" s="131"/>
      <c r="I130" s="60">
        <f t="shared" ref="I130:P130" si="5">SUM(I51,I89)</f>
        <v>7479.3719999999994</v>
      </c>
      <c r="J130" s="60">
        <f t="shared" si="5"/>
        <v>6582.8019999999997</v>
      </c>
      <c r="K130" s="60">
        <f t="shared" si="5"/>
        <v>896.57</v>
      </c>
      <c r="L130" s="60">
        <f t="shared" si="5"/>
        <v>0</v>
      </c>
      <c r="M130" s="127">
        <f t="shared" si="5"/>
        <v>15315432.75</v>
      </c>
      <c r="N130" s="127">
        <f t="shared" si="5"/>
        <v>13452877.859999999</v>
      </c>
      <c r="O130" s="127">
        <f t="shared" si="5"/>
        <v>1862554.8900000001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47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 x14ac:dyDescent="0.3"/>
  <cols>
    <col min="1" max="3" width="2.6640625" style="161" hidden="1" customWidth="1"/>
    <col min="4" max="5" width="2.6640625" style="161" customWidth="1"/>
    <col min="6" max="6" width="75.6640625" style="161" customWidth="1"/>
  </cols>
  <sheetData>
    <row r="1" spans="6:6" ht="10.5" hidden="1" customHeight="1" x14ac:dyDescent="0.3"/>
    <row r="2" spans="6:6" ht="10.5" hidden="1" customHeight="1" x14ac:dyDescent="0.3"/>
    <row r="3" spans="6:6" ht="10.5" hidden="1" customHeight="1" x14ac:dyDescent="0.3"/>
    <row r="4" spans="6:6" ht="10.5" hidden="1" customHeight="1" x14ac:dyDescent="0.3"/>
    <row r="5" spans="6:6" ht="10.5" hidden="1" customHeight="1" x14ac:dyDescent="0.3"/>
    <row r="6" spans="6:6" ht="10.5" hidden="1" customHeight="1" x14ac:dyDescent="0.3"/>
    <row r="7" spans="6:6" ht="10.5" hidden="1" customHeight="1" x14ac:dyDescent="0.3"/>
    <row r="9" spans="6:6" ht="18" customHeight="1" x14ac:dyDescent="0.3">
      <c r="F9" s="154" t="s">
        <v>225</v>
      </c>
    </row>
    <row r="10" spans="6:6" ht="12" customHeight="1" x14ac:dyDescent="0.3"/>
    <row r="11" spans="6:6" ht="27" customHeight="1" x14ac:dyDescent="0.3">
      <c r="F11" s="155"/>
    </row>
    <row r="12" spans="6:6" ht="27" customHeight="1" x14ac:dyDescent="0.3">
      <c r="F12" s="155"/>
    </row>
    <row r="13" spans="6:6" ht="27" customHeight="1" x14ac:dyDescent="0.3">
      <c r="F13" s="155"/>
    </row>
    <row r="14" spans="6:6" ht="27" customHeight="1" x14ac:dyDescent="0.3">
      <c r="F14" s="155"/>
    </row>
    <row r="15" spans="6:6" ht="27" customHeight="1" x14ac:dyDescent="0.3">
      <c r="F15" s="155"/>
    </row>
    <row r="16" spans="6:6" ht="27" customHeight="1" x14ac:dyDescent="0.3">
      <c r="F16" s="155"/>
    </row>
    <row r="17" spans="6:6" ht="27" customHeight="1" x14ac:dyDescent="0.3">
      <c r="F17" s="155"/>
    </row>
    <row r="18" spans="6:6" ht="27" customHeight="1" x14ac:dyDescent="0.3">
      <c r="F18" s="155"/>
    </row>
    <row r="19" spans="6:6" ht="27" customHeight="1" x14ac:dyDescent="0.3">
      <c r="F19" s="155"/>
    </row>
    <row r="20" spans="6:6" ht="27" customHeight="1" x14ac:dyDescent="0.3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3"/>
  <cols>
    <col min="1" max="1" width="42.6640625" style="161" customWidth="1"/>
    <col min="2" max="2" width="6.6640625" style="161" customWidth="1"/>
    <col min="3" max="3" width="40.6640625" style="161" customWidth="1"/>
    <col min="4" max="4" width="3.6640625" style="161" customWidth="1"/>
    <col min="5" max="5" width="45.6640625" style="161" customWidth="1"/>
    <col min="6" max="6" width="3.6640625" style="161" customWidth="1"/>
    <col min="7" max="7" width="42.6640625" style="161" customWidth="1"/>
    <col min="8" max="8" width="4.6640625" style="161" customWidth="1"/>
    <col min="9" max="9" width="9.6640625" style="161" customWidth="1"/>
    <col min="10" max="10" width="23.88671875" style="161" customWidth="1"/>
    <col min="11" max="11" width="2.6640625" style="161" customWidth="1"/>
    <col min="12" max="12" width="13.6640625" style="161" customWidth="1"/>
    <col min="13" max="13" width="9.109375" style="161"/>
    <col min="14" max="14" width="2.6640625" style="161" customWidth="1"/>
    <col min="15" max="15" width="12.109375" style="161" customWidth="1"/>
  </cols>
  <sheetData>
    <row r="1" spans="1:15" ht="11.25" customHeight="1" x14ac:dyDescent="0.3">
      <c r="A1" s="156" t="s">
        <v>226</v>
      </c>
      <c r="B1" s="157" t="s">
        <v>227</v>
      </c>
      <c r="C1" s="156" t="s">
        <v>226</v>
      </c>
      <c r="D1" s="88"/>
      <c r="E1" s="89" t="s">
        <v>228</v>
      </c>
      <c r="F1" s="88"/>
      <c r="G1" s="89" t="s">
        <v>229</v>
      </c>
      <c r="H1" s="88"/>
      <c r="I1" s="90" t="s">
        <v>230</v>
      </c>
      <c r="J1" s="89" t="s">
        <v>231</v>
      </c>
      <c r="L1" s="89" t="s">
        <v>232</v>
      </c>
      <c r="O1" s="89" t="s">
        <v>233</v>
      </c>
    </row>
    <row r="2" spans="1:15" ht="11.25" customHeight="1" x14ac:dyDescent="0.3">
      <c r="A2" s="156" t="s">
        <v>234</v>
      </c>
      <c r="B2" s="157" t="s">
        <v>235</v>
      </c>
      <c r="C2" s="156" t="s">
        <v>234</v>
      </c>
      <c r="D2" s="88"/>
      <c r="E2" s="91" t="s">
        <v>68</v>
      </c>
      <c r="F2" s="88"/>
      <c r="G2" s="92" t="str">
        <f>YEAR</f>
        <v>2024</v>
      </c>
      <c r="H2" s="88"/>
      <c r="I2" s="90" t="s">
        <v>236</v>
      </c>
      <c r="J2" s="89" t="s">
        <v>237</v>
      </c>
      <c r="L2" s="91" t="s">
        <v>30</v>
      </c>
      <c r="M2" s="96">
        <v>1</v>
      </c>
      <c r="O2" s="91">
        <v>2023</v>
      </c>
    </row>
    <row r="3" spans="1:15" ht="11.25" customHeight="1" x14ac:dyDescent="0.3">
      <c r="A3" s="156" t="s">
        <v>238</v>
      </c>
      <c r="B3" s="157" t="s">
        <v>239</v>
      </c>
      <c r="C3" s="156" t="s">
        <v>238</v>
      </c>
      <c r="D3" s="88"/>
      <c r="E3" s="91" t="s">
        <v>240</v>
      </c>
      <c r="F3" s="88"/>
      <c r="H3" s="88"/>
      <c r="I3" s="90" t="s">
        <v>241</v>
      </c>
      <c r="J3" s="89" t="s">
        <v>242</v>
      </c>
      <c r="L3" s="91" t="s">
        <v>124</v>
      </c>
      <c r="M3" s="96">
        <v>2</v>
      </c>
      <c r="O3" s="91">
        <v>2024</v>
      </c>
    </row>
    <row r="4" spans="1:15" ht="11.25" customHeight="1" x14ac:dyDescent="0.3">
      <c r="A4" s="156" t="s">
        <v>243</v>
      </c>
      <c r="B4" s="157" t="s">
        <v>244</v>
      </c>
      <c r="C4" s="156" t="s">
        <v>243</v>
      </c>
      <c r="D4" s="88"/>
      <c r="F4" s="88"/>
      <c r="G4" s="89" t="s">
        <v>245</v>
      </c>
      <c r="H4" s="88"/>
      <c r="I4" s="90" t="s">
        <v>246</v>
      </c>
      <c r="J4" s="89" t="s">
        <v>247</v>
      </c>
      <c r="L4" s="91" t="s">
        <v>125</v>
      </c>
      <c r="M4" s="96">
        <v>3</v>
      </c>
      <c r="O4" s="91">
        <v>2025</v>
      </c>
    </row>
    <row r="5" spans="1:15" ht="11.25" customHeight="1" x14ac:dyDescent="0.3">
      <c r="A5" s="156" t="s">
        <v>248</v>
      </c>
      <c r="B5" s="157" t="s">
        <v>249</v>
      </c>
      <c r="C5" s="156" t="s">
        <v>248</v>
      </c>
      <c r="D5" s="88"/>
      <c r="F5" s="88"/>
      <c r="G5" s="92" t="str">
        <f>"01.01."&amp;PERIOD</f>
        <v>01.01.2024</v>
      </c>
      <c r="H5" s="88"/>
      <c r="I5" s="90" t="s">
        <v>250</v>
      </c>
      <c r="J5" s="89" t="s">
        <v>251</v>
      </c>
      <c r="L5" s="91" t="s">
        <v>126</v>
      </c>
      <c r="M5" s="96">
        <v>4</v>
      </c>
    </row>
    <row r="6" spans="1:15" ht="11.25" customHeight="1" x14ac:dyDescent="0.3">
      <c r="A6" s="156" t="s">
        <v>252</v>
      </c>
      <c r="B6" s="157" t="s">
        <v>253</v>
      </c>
      <c r="C6" s="156" t="s">
        <v>252</v>
      </c>
      <c r="D6" s="88"/>
      <c r="E6" s="89" t="s">
        <v>254</v>
      </c>
      <c r="F6" s="88"/>
      <c r="G6" s="92" t="str">
        <f>"31.12."&amp;PERIOD</f>
        <v>31.12.2024</v>
      </c>
      <c r="H6" s="88"/>
      <c r="I6" s="93"/>
      <c r="J6" s="89" t="s">
        <v>255</v>
      </c>
      <c r="L6" s="91" t="s">
        <v>127</v>
      </c>
      <c r="M6" s="96">
        <v>5</v>
      </c>
    </row>
    <row r="7" spans="1:15" ht="11.25" customHeight="1" x14ac:dyDescent="0.3">
      <c r="A7" s="156" t="s">
        <v>256</v>
      </c>
      <c r="B7" s="157" t="s">
        <v>257</v>
      </c>
      <c r="C7" s="156" t="s">
        <v>256</v>
      </c>
      <c r="D7" s="88"/>
      <c r="E7" s="94" t="s">
        <v>56</v>
      </c>
      <c r="F7" s="88"/>
      <c r="G7" s="88"/>
      <c r="H7" s="88"/>
      <c r="I7" s="88"/>
      <c r="J7" s="88"/>
      <c r="L7" s="91" t="s">
        <v>128</v>
      </c>
      <c r="M7" s="96">
        <v>6</v>
      </c>
    </row>
    <row r="8" spans="1:15" ht="11.25" customHeight="1" x14ac:dyDescent="0.3">
      <c r="A8" s="156" t="s">
        <v>258</v>
      </c>
      <c r="B8" s="157" t="s">
        <v>259</v>
      </c>
      <c r="C8" s="156" t="s">
        <v>258</v>
      </c>
      <c r="D8" s="88"/>
      <c r="E8" s="94" t="s">
        <v>260</v>
      </c>
      <c r="F8" s="88"/>
      <c r="G8" s="89" t="s">
        <v>261</v>
      </c>
      <c r="H8" s="88"/>
      <c r="I8" s="88"/>
      <c r="J8" s="88"/>
      <c r="L8" s="91" t="s">
        <v>129</v>
      </c>
      <c r="M8" s="96">
        <v>7</v>
      </c>
    </row>
    <row r="9" spans="1:15" ht="11.25" customHeight="1" x14ac:dyDescent="0.3">
      <c r="A9" s="156" t="s">
        <v>262</v>
      </c>
      <c r="B9" s="157" t="s">
        <v>263</v>
      </c>
      <c r="C9" s="156" t="s">
        <v>262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130</v>
      </c>
      <c r="M9" s="96">
        <v>8</v>
      </c>
    </row>
    <row r="10" spans="1:15" ht="11.25" customHeight="1" x14ac:dyDescent="0.3">
      <c r="A10" s="156" t="s">
        <v>264</v>
      </c>
      <c r="B10" s="157" t="s">
        <v>265</v>
      </c>
      <c r="C10" s="156" t="s">
        <v>264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131</v>
      </c>
      <c r="M10" s="96">
        <v>9</v>
      </c>
    </row>
    <row r="11" spans="1:15" ht="11.25" customHeight="1" x14ac:dyDescent="0.3">
      <c r="A11" s="158" t="s">
        <v>266</v>
      </c>
      <c r="B11" s="157" t="s">
        <v>267</v>
      </c>
      <c r="C11" s="156" t="s">
        <v>268</v>
      </c>
      <c r="D11" s="88"/>
      <c r="E11" s="89" t="s">
        <v>269</v>
      </c>
      <c r="F11" s="88"/>
      <c r="H11" s="88"/>
      <c r="I11" s="88"/>
      <c r="J11" s="88"/>
      <c r="L11" s="91" t="s">
        <v>132</v>
      </c>
      <c r="M11" s="96">
        <v>10</v>
      </c>
    </row>
    <row r="12" spans="1:15" ht="11.25" customHeight="1" x14ac:dyDescent="0.3">
      <c r="A12" s="158" t="s">
        <v>270</v>
      </c>
      <c r="B12" s="157" t="s">
        <v>271</v>
      </c>
      <c r="C12" s="156"/>
      <c r="D12" s="88"/>
      <c r="E12" s="94" t="s">
        <v>82</v>
      </c>
      <c r="F12" s="88"/>
      <c r="G12" s="89" t="s">
        <v>272</v>
      </c>
      <c r="H12" s="88"/>
      <c r="I12" s="88"/>
      <c r="J12" s="88"/>
      <c r="L12" s="91" t="s">
        <v>133</v>
      </c>
      <c r="M12" s="96">
        <v>11</v>
      </c>
    </row>
    <row r="13" spans="1:15" ht="11.25" customHeight="1" x14ac:dyDescent="0.3">
      <c r="A13" s="158" t="s">
        <v>273</v>
      </c>
      <c r="B13" s="157" t="s">
        <v>274</v>
      </c>
      <c r="C13" s="156" t="s">
        <v>275</v>
      </c>
      <c r="D13" s="88"/>
      <c r="E13" s="94" t="s">
        <v>276</v>
      </c>
      <c r="F13" s="88"/>
      <c r="G13" s="92" t="str">
        <f>"01.01."&amp;PERIOD</f>
        <v>01.01.2024</v>
      </c>
      <c r="H13" s="88"/>
      <c r="I13" s="88"/>
      <c r="J13" s="88"/>
      <c r="L13" s="91" t="s">
        <v>134</v>
      </c>
      <c r="M13" s="96">
        <v>12</v>
      </c>
    </row>
    <row r="14" spans="1:15" ht="11.25" customHeight="1" x14ac:dyDescent="0.3">
      <c r="A14" s="158" t="s">
        <v>277</v>
      </c>
      <c r="B14" s="157" t="s">
        <v>278</v>
      </c>
      <c r="C14" s="156" t="s">
        <v>279</v>
      </c>
      <c r="D14" s="88"/>
      <c r="E14" s="94" t="s">
        <v>280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3">
      <c r="A15" s="159" t="s">
        <v>281</v>
      </c>
      <c r="B15" s="160"/>
      <c r="C15" s="159"/>
      <c r="D15" s="88"/>
      <c r="E15" s="94" t="s">
        <v>282</v>
      </c>
      <c r="F15" s="88"/>
      <c r="H15" s="88"/>
      <c r="I15" s="88"/>
      <c r="J15" s="88"/>
    </row>
    <row r="16" spans="1:15" ht="11.25" customHeight="1" x14ac:dyDescent="0.3">
      <c r="A16" s="156" t="s">
        <v>283</v>
      </c>
      <c r="B16" s="157" t="s">
        <v>284</v>
      </c>
      <c r="C16" s="156" t="s">
        <v>283</v>
      </c>
      <c r="D16" s="88"/>
      <c r="E16" s="94" t="s">
        <v>285</v>
      </c>
      <c r="F16" s="88"/>
      <c r="G16" s="89" t="s">
        <v>286</v>
      </c>
      <c r="H16" s="88"/>
      <c r="I16" s="88"/>
      <c r="J16" s="88"/>
    </row>
    <row r="17" spans="1:10" ht="11.25" customHeight="1" x14ac:dyDescent="0.3">
      <c r="A17" s="156" t="s">
        <v>287</v>
      </c>
      <c r="B17" s="157" t="s">
        <v>288</v>
      </c>
      <c r="C17" s="156" t="s">
        <v>287</v>
      </c>
      <c r="D17" s="88"/>
      <c r="E17" s="94" t="s">
        <v>289</v>
      </c>
      <c r="F17" s="88"/>
      <c r="G17" s="94" t="s">
        <v>290</v>
      </c>
      <c r="H17" s="88"/>
      <c r="I17" s="88"/>
      <c r="J17" s="88"/>
    </row>
    <row r="18" spans="1:10" ht="11.25" customHeight="1" x14ac:dyDescent="0.3">
      <c r="A18" s="159" t="s">
        <v>291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3">
      <c r="A19" s="156" t="s">
        <v>292</v>
      </c>
      <c r="B19" s="157" t="s">
        <v>293</v>
      </c>
      <c r="C19" s="156" t="s">
        <v>292</v>
      </c>
      <c r="D19" s="88"/>
      <c r="F19" s="88"/>
      <c r="G19" s="89" t="s">
        <v>294</v>
      </c>
      <c r="H19" s="88"/>
      <c r="I19" s="88"/>
      <c r="J19" s="88"/>
    </row>
    <row r="20" spans="1:10" ht="11.25" customHeight="1" x14ac:dyDescent="0.3">
      <c r="A20" s="156" t="s">
        <v>295</v>
      </c>
      <c r="B20" s="157" t="s">
        <v>296</v>
      </c>
      <c r="C20" s="156" t="s">
        <v>295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 x14ac:dyDescent="0.3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 x14ac:dyDescent="0.3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 x14ac:dyDescent="0.3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 x14ac:dyDescent="0.3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 x14ac:dyDescent="0.3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 x14ac:dyDescent="0.3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 x14ac:dyDescent="0.3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 x14ac:dyDescent="0.3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 x14ac:dyDescent="0.3">
      <c r="A29" s="156" t="s">
        <v>322</v>
      </c>
      <c r="B29" s="157" t="s">
        <v>323</v>
      </c>
      <c r="C29" s="156" t="s">
        <v>322</v>
      </c>
      <c r="D29" s="88"/>
      <c r="E29" s="94" t="s">
        <v>324</v>
      </c>
      <c r="F29" s="88"/>
      <c r="G29" s="88"/>
      <c r="H29" s="88"/>
      <c r="I29" s="88"/>
      <c r="J29" s="88"/>
    </row>
    <row r="30" spans="1:10" ht="11.25" customHeight="1" x14ac:dyDescent="0.3">
      <c r="A30" s="156" t="s">
        <v>325</v>
      </c>
      <c r="B30" s="157" t="s">
        <v>326</v>
      </c>
      <c r="C30" s="156" t="s">
        <v>325</v>
      </c>
      <c r="D30" s="88"/>
      <c r="E30" s="94" t="s">
        <v>327</v>
      </c>
      <c r="F30" s="88"/>
      <c r="G30" s="88"/>
      <c r="H30" s="88"/>
      <c r="I30" s="88"/>
      <c r="J30" s="88"/>
    </row>
    <row r="31" spans="1:10" ht="11.25" customHeight="1" x14ac:dyDescent="0.3">
      <c r="A31" s="156" t="s">
        <v>328</v>
      </c>
      <c r="B31" s="157" t="s">
        <v>329</v>
      </c>
      <c r="C31" s="156" t="s">
        <v>328</v>
      </c>
      <c r="D31" s="88"/>
      <c r="E31" s="153" t="s">
        <v>330</v>
      </c>
      <c r="F31" s="88"/>
      <c r="G31" s="88"/>
      <c r="H31" s="88"/>
      <c r="I31" s="88"/>
      <c r="J31" s="88"/>
    </row>
    <row r="32" spans="1:10" ht="11.25" customHeight="1" x14ac:dyDescent="0.3">
      <c r="A32" s="156" t="s">
        <v>331</v>
      </c>
      <c r="B32" s="157" t="s">
        <v>332</v>
      </c>
      <c r="C32" s="156" t="s">
        <v>331</v>
      </c>
      <c r="D32" s="88"/>
      <c r="E32" s="153" t="s">
        <v>61</v>
      </c>
      <c r="F32" s="88"/>
      <c r="G32" s="88"/>
      <c r="H32" s="88"/>
      <c r="I32" s="88"/>
      <c r="J32" s="88"/>
    </row>
    <row r="33" spans="1:10" ht="11.25" customHeight="1" x14ac:dyDescent="0.3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 x14ac:dyDescent="0.3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 x14ac:dyDescent="0.3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 x14ac:dyDescent="0.3">
      <c r="A36" s="156" t="s">
        <v>339</v>
      </c>
      <c r="B36" s="157" t="s">
        <v>340</v>
      </c>
      <c r="C36" s="156" t="s">
        <v>339</v>
      </c>
      <c r="D36" s="88"/>
      <c r="E36" s="94" t="s">
        <v>341</v>
      </c>
      <c r="F36" s="114" t="s">
        <v>342</v>
      </c>
      <c r="G36" s="88"/>
      <c r="H36" s="88"/>
      <c r="I36" s="88"/>
      <c r="J36" s="88"/>
    </row>
    <row r="37" spans="1:10" ht="11.25" customHeight="1" x14ac:dyDescent="0.3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 x14ac:dyDescent="0.3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 x14ac:dyDescent="0.3">
      <c r="A39" s="156" t="s">
        <v>351</v>
      </c>
      <c r="B39" s="157" t="s">
        <v>352</v>
      </c>
      <c r="C39" s="156" t="s">
        <v>351</v>
      </c>
      <c r="D39" s="88"/>
      <c r="E39" s="94" t="s">
        <v>16</v>
      </c>
      <c r="F39" s="114" t="s">
        <v>353</v>
      </c>
      <c r="G39" s="88"/>
      <c r="H39" s="88"/>
      <c r="I39" s="88"/>
      <c r="J39" s="88"/>
    </row>
    <row r="40" spans="1:10" ht="11.25" customHeight="1" x14ac:dyDescent="0.3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 x14ac:dyDescent="0.3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 x14ac:dyDescent="0.3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 x14ac:dyDescent="0.3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 x14ac:dyDescent="0.3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 x14ac:dyDescent="0.3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 x14ac:dyDescent="0.3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 x14ac:dyDescent="0.3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 x14ac:dyDescent="0.3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 x14ac:dyDescent="0.3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 x14ac:dyDescent="0.3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 x14ac:dyDescent="0.3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 x14ac:dyDescent="0.3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 x14ac:dyDescent="0.3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 x14ac:dyDescent="0.3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 x14ac:dyDescent="0.3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 x14ac:dyDescent="0.3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 x14ac:dyDescent="0.3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 x14ac:dyDescent="0.3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 x14ac:dyDescent="0.3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 x14ac:dyDescent="0.3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 x14ac:dyDescent="0.3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 x14ac:dyDescent="0.3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 x14ac:dyDescent="0.3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 x14ac:dyDescent="0.3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 x14ac:dyDescent="0.3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 x14ac:dyDescent="0.3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 x14ac:dyDescent="0.3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 x14ac:dyDescent="0.3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 x14ac:dyDescent="0.3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 x14ac:dyDescent="0.3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 x14ac:dyDescent="0.3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 x14ac:dyDescent="0.3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 x14ac:dyDescent="0.3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 x14ac:dyDescent="0.3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 x14ac:dyDescent="0.3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 x14ac:dyDescent="0.3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 x14ac:dyDescent="0.3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 x14ac:dyDescent="0.3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 x14ac:dyDescent="0.3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 x14ac:dyDescent="0.3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 x14ac:dyDescent="0.3">
      <c r="A81" s="156" t="s">
        <v>19</v>
      </c>
      <c r="B81" s="157" t="s">
        <v>442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 x14ac:dyDescent="0.3">
      <c r="A82" s="156" t="s">
        <v>443</v>
      </c>
      <c r="B82" s="157" t="s">
        <v>444</v>
      </c>
      <c r="C82" s="156" t="s">
        <v>443</v>
      </c>
      <c r="D82" s="88"/>
      <c r="F82" s="88"/>
      <c r="G82" s="88"/>
      <c r="H82" s="88"/>
      <c r="I82" s="88"/>
      <c r="J82" s="88"/>
    </row>
    <row r="83" spans="1:10" ht="11.25" customHeight="1" x14ac:dyDescent="0.3">
      <c r="A83" s="156" t="s">
        <v>445</v>
      </c>
      <c r="B83" s="157" t="s">
        <v>446</v>
      </c>
      <c r="C83" s="156" t="s">
        <v>445</v>
      </c>
      <c r="D83" s="88"/>
      <c r="F83" s="88"/>
      <c r="G83" s="88"/>
      <c r="H83" s="88"/>
      <c r="I83" s="88"/>
      <c r="J83" s="88"/>
    </row>
    <row r="84" spans="1:10" ht="11.25" customHeight="1" x14ac:dyDescent="0.3">
      <c r="A84" s="159" t="s">
        <v>447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3">
      <c r="A85" s="156" t="s">
        <v>448</v>
      </c>
      <c r="B85" s="157" t="s">
        <v>449</v>
      </c>
      <c r="C85" s="156" t="s">
        <v>448</v>
      </c>
      <c r="D85" s="88"/>
      <c r="F85" s="88"/>
      <c r="G85" s="88"/>
      <c r="H85" s="88"/>
      <c r="I85" s="88"/>
      <c r="J85" s="88"/>
    </row>
    <row r="86" spans="1:10" ht="11.25" customHeight="1" x14ac:dyDescent="0.3">
      <c r="A86" s="156" t="s">
        <v>450</v>
      </c>
      <c r="B86" s="157" t="s">
        <v>451</v>
      </c>
      <c r="C86" s="156" t="s">
        <v>452</v>
      </c>
      <c r="D86" s="88"/>
      <c r="F86" s="88"/>
      <c r="G86" s="88"/>
      <c r="H86" s="88"/>
      <c r="I86" s="88"/>
      <c r="J86" s="88"/>
    </row>
    <row r="87" spans="1:10" ht="11.25" customHeight="1" x14ac:dyDescent="0.3">
      <c r="A87" s="156" t="s">
        <v>453</v>
      </c>
      <c r="B87" s="157" t="s">
        <v>454</v>
      </c>
      <c r="C87" s="156" t="s">
        <v>455</v>
      </c>
      <c r="D87" s="88"/>
      <c r="F87" s="88"/>
      <c r="G87" s="88"/>
      <c r="H87" s="88"/>
      <c r="I87" s="88"/>
      <c r="J87" s="88"/>
    </row>
    <row r="88" spans="1:10" ht="11.25" customHeight="1" x14ac:dyDescent="0.3">
      <c r="A88" s="156" t="s">
        <v>456</v>
      </c>
      <c r="B88" s="157" t="s">
        <v>457</v>
      </c>
      <c r="C88" s="156" t="s">
        <v>456</v>
      </c>
      <c r="D88" s="88"/>
      <c r="F88" s="88"/>
      <c r="G88" s="88"/>
      <c r="H88" s="88"/>
      <c r="I88" s="88"/>
      <c r="J88" s="88"/>
    </row>
    <row r="89" spans="1:10" ht="11.25" customHeight="1" x14ac:dyDescent="0.3">
      <c r="A89" s="156" t="s">
        <v>458</v>
      </c>
      <c r="B89" s="157" t="s">
        <v>459</v>
      </c>
      <c r="C89" s="156" t="s">
        <v>458</v>
      </c>
      <c r="D89" s="88"/>
      <c r="F89" s="88"/>
      <c r="G89" s="88"/>
      <c r="H89" s="88"/>
      <c r="I89" s="88"/>
      <c r="J89" s="88"/>
    </row>
    <row r="90" spans="1:10" ht="11.25" customHeight="1" x14ac:dyDescent="0.3">
      <c r="A90" s="156" t="s">
        <v>460</v>
      </c>
      <c r="B90" s="157" t="s">
        <v>461</v>
      </c>
      <c r="C90" s="156" t="s">
        <v>460</v>
      </c>
      <c r="D90" s="88"/>
      <c r="F90" s="88"/>
      <c r="G90" s="88"/>
      <c r="H90" s="88"/>
      <c r="I90" s="88"/>
      <c r="J90" s="88"/>
    </row>
    <row r="91" spans="1:10" ht="11.25" customHeight="1" x14ac:dyDescent="0.3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3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3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3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3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3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3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3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3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3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3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3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3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3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3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3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3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3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3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3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3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3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3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3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3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3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3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3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3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3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3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3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3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3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3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3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3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3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3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3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3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3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3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3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3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3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3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3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3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3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3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3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3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3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3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3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3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3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3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3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3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3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3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3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3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3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3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3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3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3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3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3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3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3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3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3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3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3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3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3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3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3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3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3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3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3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3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3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3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3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3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3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3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3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3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3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3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3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3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3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3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3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3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3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3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3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3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3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3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3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3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3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3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3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3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3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3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3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3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3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3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3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3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3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3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3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3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3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3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3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3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3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3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3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3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3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3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3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3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3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3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3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3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3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3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3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3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3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3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3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3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3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3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3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3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3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3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3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3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3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3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3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3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3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3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3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3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3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3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3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3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3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3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3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3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3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3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3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3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3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3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3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3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3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3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3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3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3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3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3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3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3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3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3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3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3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3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3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3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3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3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3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3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3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3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3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3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3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3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3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3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3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3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3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3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3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3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3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3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3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3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3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3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3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3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3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3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3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3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3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3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3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3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3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3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3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3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3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3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3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3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3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3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3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3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3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3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3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3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3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3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3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3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3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3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3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3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3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3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3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3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3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3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3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3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3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3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3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3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3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3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3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3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3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3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3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3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3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3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3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3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3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3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3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3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3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3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3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3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3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3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3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3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3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3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3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3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3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3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3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3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3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3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3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3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3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3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3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3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3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3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3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3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3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3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3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3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3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3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3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3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3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3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3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3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3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3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3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3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3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3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3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3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3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3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3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3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3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3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3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3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3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3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3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3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3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3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3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3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3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3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3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3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3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3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3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3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3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3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3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3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3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3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3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3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3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3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3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3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3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3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3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3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3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3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3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3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3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3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3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3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3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3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3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3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3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3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3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3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3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3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3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3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3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3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3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3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3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3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3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3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3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3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3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3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3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3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3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3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3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3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3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3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3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3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3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3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3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3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3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3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3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3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3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3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3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3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3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3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3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3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3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3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3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3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3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3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3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3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3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3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3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3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3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3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3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3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3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3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3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3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3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3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3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3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3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3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3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3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3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3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3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3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3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3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3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3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3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3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3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3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3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3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3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3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3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3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3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3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3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3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3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3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3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3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3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3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3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3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3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3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3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3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3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3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3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3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3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3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3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3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3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3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3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3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3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3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3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3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3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3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3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3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3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3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3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3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3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3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3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3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3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3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3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3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3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3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3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3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3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3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3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3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3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3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3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3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3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3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3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3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3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3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3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3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3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3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3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3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3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3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3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3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3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3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3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3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3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3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3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3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3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3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3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3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3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3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3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3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3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3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3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3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3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3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3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3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3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3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3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3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3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3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3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3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3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3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3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3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3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3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3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3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3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3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3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3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3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3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3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3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3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3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3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3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3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3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3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3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3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3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3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3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3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3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3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3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3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3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3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3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3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3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3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3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3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3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3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3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3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3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3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3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3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3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3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3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3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3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3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3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3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3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3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3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3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3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3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3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3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3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3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3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3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3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3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3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3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3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3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3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3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3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3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3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3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3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3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3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3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3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3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3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3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3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3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3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3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3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3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3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3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3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3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3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3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3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3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3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3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3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3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3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3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3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3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3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3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3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3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3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3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3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3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3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3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3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3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3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3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3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3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3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3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3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3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3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3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3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3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3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3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3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3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3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3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3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3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3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3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3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3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3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3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3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3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3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3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3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3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3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3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3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3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3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3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3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3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3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3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3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3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3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3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3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3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3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3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3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3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3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3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3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3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3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3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3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3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3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3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3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3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3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3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3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3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3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3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3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3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3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3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3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3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3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3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3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3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3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3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3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3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3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3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3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3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3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3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3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3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3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3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3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3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3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3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3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3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3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3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3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3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3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3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3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3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3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3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3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3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3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3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3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3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3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3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3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3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3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3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3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3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3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3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3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3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3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3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3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3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3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3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3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3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3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3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3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3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3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3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3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3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3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3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3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3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3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3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3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3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3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3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3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3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3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3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3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3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3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3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3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3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3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3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3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3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3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3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3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3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3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3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3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3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3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3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3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3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3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3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3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3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3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3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3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3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3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3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3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3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3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3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3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3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3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3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3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3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3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3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3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3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3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3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3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3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3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3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3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3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3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3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3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3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3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3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3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3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3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3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3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3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3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3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3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3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3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3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3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3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3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3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3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3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3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3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3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3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3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3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3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3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3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3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3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3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3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3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3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3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3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3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3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3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3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3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3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3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3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3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3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3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3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3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3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3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3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3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3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3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3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3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3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3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3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3">
      <c r="A1076" s="88"/>
      <c r="B1076" s="88"/>
      <c r="C1076" s="88"/>
      <c r="F1076" s="88"/>
      <c r="G1076" s="88"/>
    </row>
    <row r="1077" spans="1:10" ht="10.5" customHeight="1" x14ac:dyDescent="0.3">
      <c r="A1077" s="88"/>
      <c r="B1077" s="88"/>
      <c r="C1077" s="88"/>
      <c r="G1077" s="88"/>
    </row>
    <row r="1078" spans="1:10" ht="10.5" customHeight="1" x14ac:dyDescent="0.3">
      <c r="A1078" s="88"/>
      <c r="B1078" s="88"/>
      <c r="C1078" s="88"/>
      <c r="G1078" s="88"/>
    </row>
    <row r="1079" spans="1:10" ht="10.5" customHeight="1" x14ac:dyDescent="0.3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34.109375" style="161" customWidth="1"/>
    <col min="3" max="3" width="35.6640625" style="161" customWidth="1"/>
  </cols>
  <sheetData>
    <row r="1" spans="2:5" ht="11.25" customHeight="1" x14ac:dyDescent="0.3">
      <c r="B1" s="168" t="s">
        <v>462</v>
      </c>
      <c r="C1" s="168" t="s">
        <v>463</v>
      </c>
    </row>
    <row r="2" spans="2:5" ht="11.25" customHeight="1" x14ac:dyDescent="0.3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 x14ac:dyDescent="0.3">
      <c r="B3" s="1" t="s">
        <v>468</v>
      </c>
      <c r="C3" s="1" t="s">
        <v>469</v>
      </c>
      <c r="D3">
        <v>2024</v>
      </c>
      <c r="E3" t="s">
        <v>470</v>
      </c>
    </row>
    <row r="4" spans="2:5" ht="10.5" customHeight="1" x14ac:dyDescent="0.3">
      <c r="B4" s="1" t="s">
        <v>471</v>
      </c>
      <c r="C4" s="1" t="s">
        <v>472</v>
      </c>
      <c r="D4">
        <v>2024</v>
      </c>
      <c r="E4" t="s">
        <v>470</v>
      </c>
    </row>
    <row r="5" spans="2:5" ht="10.5" customHeight="1" x14ac:dyDescent="0.3">
      <c r="B5" s="1" t="s">
        <v>473</v>
      </c>
      <c r="C5" s="1" t="s">
        <v>474</v>
      </c>
      <c r="D5">
        <v>2024</v>
      </c>
      <c r="E5" t="s">
        <v>470</v>
      </c>
    </row>
    <row r="6" spans="2:5" ht="10.5" customHeight="1" x14ac:dyDescent="0.3">
      <c r="B6" s="1" t="s">
        <v>475</v>
      </c>
      <c r="C6" s="1" t="s">
        <v>476</v>
      </c>
      <c r="D6">
        <v>2024</v>
      </c>
      <c r="E6" t="s">
        <v>470</v>
      </c>
    </row>
    <row r="7" spans="2:5" ht="10.5" customHeight="1" x14ac:dyDescent="0.3">
      <c r="B7" s="1" t="s">
        <v>477</v>
      </c>
      <c r="C7" s="1" t="s">
        <v>478</v>
      </c>
      <c r="D7">
        <v>2024</v>
      </c>
      <c r="E7" t="s">
        <v>470</v>
      </c>
    </row>
    <row r="8" spans="2:5" ht="10.5" customHeight="1" x14ac:dyDescent="0.3">
      <c r="B8" s="1" t="s">
        <v>479</v>
      </c>
      <c r="C8" s="1" t="s">
        <v>480</v>
      </c>
      <c r="D8">
        <v>2024</v>
      </c>
      <c r="E8" t="s">
        <v>470</v>
      </c>
    </row>
    <row r="9" spans="2:5" ht="10.5" customHeight="1" x14ac:dyDescent="0.3">
      <c r="B9" s="1" t="s">
        <v>481</v>
      </c>
      <c r="C9" s="1" t="s">
        <v>482</v>
      </c>
      <c r="D9">
        <v>2024</v>
      </c>
      <c r="E9" t="s">
        <v>470</v>
      </c>
    </row>
    <row r="10" spans="2:5" ht="10.5" customHeight="1" x14ac:dyDescent="0.3">
      <c r="B10" s="1" t="s">
        <v>483</v>
      </c>
      <c r="C10" s="1" t="s">
        <v>484</v>
      </c>
      <c r="D10">
        <v>2024</v>
      </c>
      <c r="E10" t="s">
        <v>470</v>
      </c>
    </row>
    <row r="11" spans="2:5" ht="10.5" customHeight="1" x14ac:dyDescent="0.3">
      <c r="B11" s="1" t="s">
        <v>485</v>
      </c>
      <c r="C11" s="1" t="s">
        <v>486</v>
      </c>
      <c r="D11">
        <v>2024</v>
      </c>
      <c r="E11" t="s">
        <v>470</v>
      </c>
    </row>
    <row r="12" spans="2:5" ht="10.5" customHeight="1" x14ac:dyDescent="0.3">
      <c r="B12" s="1" t="s">
        <v>487</v>
      </c>
      <c r="C12" s="1" t="s">
        <v>488</v>
      </c>
      <c r="D12">
        <v>2024</v>
      </c>
      <c r="E12" t="s">
        <v>470</v>
      </c>
    </row>
    <row r="13" spans="2:5" ht="10.5" customHeight="1" x14ac:dyDescent="0.3">
      <c r="B13" s="1" t="s">
        <v>489</v>
      </c>
      <c r="C13" s="1" t="s">
        <v>490</v>
      </c>
      <c r="D13">
        <v>2024</v>
      </c>
      <c r="E13" t="s">
        <v>470</v>
      </c>
    </row>
    <row r="14" spans="2:5" ht="10.5" customHeight="1" x14ac:dyDescent="0.3">
      <c r="B14" s="1" t="s">
        <v>491</v>
      </c>
      <c r="C14" s="1" t="s">
        <v>492</v>
      </c>
      <c r="D14">
        <v>2024</v>
      </c>
      <c r="E14" t="s">
        <v>470</v>
      </c>
    </row>
    <row r="15" spans="2:5" ht="10.5" customHeight="1" x14ac:dyDescent="0.3">
      <c r="B15" s="1" t="s">
        <v>493</v>
      </c>
      <c r="C15" s="1" t="s">
        <v>494</v>
      </c>
      <c r="D15">
        <v>2024</v>
      </c>
      <c r="E15" t="s">
        <v>470</v>
      </c>
    </row>
    <row r="16" spans="2:5" ht="10.5" customHeight="1" x14ac:dyDescent="0.3">
      <c r="B16" s="168" t="s">
        <v>495</v>
      </c>
      <c r="C16" s="168" t="s">
        <v>496</v>
      </c>
      <c r="D16">
        <v>2024</v>
      </c>
      <c r="E16" t="s">
        <v>470</v>
      </c>
    </row>
    <row r="17" spans="2:5" ht="10.5" customHeight="1" x14ac:dyDescent="0.3">
      <c r="B17" s="168" t="s">
        <v>497</v>
      </c>
      <c r="C17" s="168" t="s">
        <v>498</v>
      </c>
      <c r="D17">
        <v>2024</v>
      </c>
      <c r="E17" t="s">
        <v>470</v>
      </c>
    </row>
    <row r="18" spans="2:5" ht="10.5" customHeight="1" x14ac:dyDescent="0.3">
      <c r="B18" s="168" t="s">
        <v>499</v>
      </c>
      <c r="C18" s="168" t="s">
        <v>500</v>
      </c>
      <c r="D18">
        <v>2024</v>
      </c>
      <c r="E18" t="s">
        <v>470</v>
      </c>
    </row>
    <row r="19" spans="2:5" ht="10.5" customHeight="1" x14ac:dyDescent="0.3">
      <c r="B19" s="168" t="s">
        <v>501</v>
      </c>
      <c r="C19" s="168" t="s">
        <v>502</v>
      </c>
      <c r="D19">
        <v>2024</v>
      </c>
      <c r="E19" t="s">
        <v>470</v>
      </c>
    </row>
    <row r="20" spans="2:5" ht="10.5" customHeight="1" x14ac:dyDescent="0.3">
      <c r="B20" s="168" t="s">
        <v>503</v>
      </c>
      <c r="C20" s="168" t="s">
        <v>504</v>
      </c>
      <c r="D20">
        <v>2024</v>
      </c>
      <c r="E20" t="s">
        <v>470</v>
      </c>
    </row>
    <row r="21" spans="2:5" ht="10.5" customHeight="1" x14ac:dyDescent="0.3">
      <c r="B21" s="168" t="s">
        <v>503</v>
      </c>
      <c r="C21" s="168" t="s">
        <v>505</v>
      </c>
      <c r="D21">
        <v>2024</v>
      </c>
      <c r="E21" t="s">
        <v>470</v>
      </c>
    </row>
    <row r="22" spans="2:5" ht="10.5" customHeight="1" x14ac:dyDescent="0.3">
      <c r="B22" s="168" t="s">
        <v>503</v>
      </c>
      <c r="C22" s="168" t="s">
        <v>506</v>
      </c>
      <c r="D22">
        <v>2024</v>
      </c>
      <c r="E22" t="s">
        <v>470</v>
      </c>
    </row>
    <row r="23" spans="2:5" ht="10.5" customHeight="1" x14ac:dyDescent="0.3">
      <c r="B23" s="168" t="s">
        <v>503</v>
      </c>
      <c r="C23" s="168" t="s">
        <v>507</v>
      </c>
      <c r="D23">
        <v>2024</v>
      </c>
      <c r="E23" t="s">
        <v>470</v>
      </c>
    </row>
    <row r="24" spans="2:5" ht="10.5" customHeight="1" x14ac:dyDescent="0.3">
      <c r="B24" s="168" t="s">
        <v>503</v>
      </c>
      <c r="C24" s="168" t="s">
        <v>508</v>
      </c>
      <c r="D24">
        <v>2024</v>
      </c>
      <c r="E24" t="s">
        <v>470</v>
      </c>
    </row>
    <row r="25" spans="2:5" ht="10.5" customHeight="1" x14ac:dyDescent="0.3">
      <c r="B25" s="168" t="s">
        <v>503</v>
      </c>
      <c r="C25" s="168" t="s">
        <v>509</v>
      </c>
      <c r="D25">
        <v>2024</v>
      </c>
      <c r="E25" t="s">
        <v>470</v>
      </c>
    </row>
    <row r="26" spans="2:5" ht="10.5" customHeight="1" x14ac:dyDescent="0.3">
      <c r="B26" s="168" t="s">
        <v>503</v>
      </c>
      <c r="C26" s="168" t="s">
        <v>510</v>
      </c>
      <c r="D26">
        <v>2024</v>
      </c>
      <c r="E26" t="s">
        <v>470</v>
      </c>
    </row>
    <row r="27" spans="2:5" ht="10.5" customHeight="1" x14ac:dyDescent="0.3">
      <c r="B27" s="168" t="s">
        <v>503</v>
      </c>
      <c r="C27" s="168" t="s">
        <v>511</v>
      </c>
      <c r="D27">
        <v>2024</v>
      </c>
      <c r="E27" t="s">
        <v>470</v>
      </c>
    </row>
    <row r="28" spans="2:5" ht="10.5" customHeight="1" x14ac:dyDescent="0.3">
      <c r="B28" s="168" t="s">
        <v>503</v>
      </c>
      <c r="C28" s="168" t="s">
        <v>512</v>
      </c>
      <c r="D28">
        <v>2024</v>
      </c>
      <c r="E28" t="s">
        <v>470</v>
      </c>
    </row>
    <row r="29" spans="2:5" ht="10.5" customHeight="1" x14ac:dyDescent="0.3">
      <c r="B29" s="168" t="s">
        <v>503</v>
      </c>
      <c r="C29" s="168" t="s">
        <v>513</v>
      </c>
      <c r="D29">
        <v>2024</v>
      </c>
      <c r="E29" t="s">
        <v>470</v>
      </c>
    </row>
    <row r="30" spans="2:5" ht="10.5" customHeight="1" x14ac:dyDescent="0.3">
      <c r="B30" s="168" t="s">
        <v>503</v>
      </c>
      <c r="C30" s="168" t="s">
        <v>53</v>
      </c>
      <c r="D30">
        <v>2024</v>
      </c>
      <c r="E30" t="s">
        <v>470</v>
      </c>
    </row>
    <row r="31" spans="2:5" ht="10.5" customHeight="1" x14ac:dyDescent="0.3">
      <c r="B31" s="168" t="s">
        <v>503</v>
      </c>
      <c r="C31" s="168" t="s">
        <v>514</v>
      </c>
      <c r="D31">
        <v>2024</v>
      </c>
      <c r="E31" t="s">
        <v>470</v>
      </c>
    </row>
    <row r="32" spans="2:5" ht="10.5" customHeight="1" x14ac:dyDescent="0.3">
      <c r="B32" s="168" t="s">
        <v>503</v>
      </c>
      <c r="C32" s="168" t="s">
        <v>515</v>
      </c>
      <c r="D32">
        <v>2024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3"/>
  <cols>
    <col min="1" max="1" width="2.6640625" style="161" customWidth="1"/>
    <col min="2" max="2" width="140.6640625" style="161" customWidth="1"/>
  </cols>
  <sheetData>
    <row r="5" spans="2:2" ht="42" customHeight="1" x14ac:dyDescent="0.3">
      <c r="B5" s="149" t="s">
        <v>516</v>
      </c>
    </row>
    <row r="10" spans="2:2" ht="21" customHeight="1" x14ac:dyDescent="0.3">
      <c r="B10" s="147" t="s">
        <v>517</v>
      </c>
    </row>
    <row r="11" spans="2:2" ht="52.5" customHeight="1" x14ac:dyDescent="0.3">
      <c r="B11" s="147" t="s">
        <v>518</v>
      </c>
    </row>
    <row r="12" spans="2:2" ht="21" customHeight="1" x14ac:dyDescent="0.3">
      <c r="B12" s="147" t="s">
        <v>519</v>
      </c>
    </row>
    <row r="13" spans="2:2" ht="42" customHeight="1" x14ac:dyDescent="0.3">
      <c r="B13" s="147" t="s">
        <v>520</v>
      </c>
    </row>
    <row r="14" spans="2:2" ht="42" customHeight="1" x14ac:dyDescent="0.3">
      <c r="B14" s="147" t="s">
        <v>520</v>
      </c>
    </row>
    <row r="15" spans="2:2" ht="21" customHeight="1" x14ac:dyDescent="0.3">
      <c r="B15" s="147" t="s">
        <v>521</v>
      </c>
    </row>
    <row r="16" spans="2:2" ht="10.5" customHeight="1" x14ac:dyDescent="0.3">
      <c r="B16" s="148"/>
    </row>
    <row r="17" spans="2:2" ht="10.5" customHeight="1" x14ac:dyDescent="0.3">
      <c r="B17" s="148"/>
    </row>
    <row r="18" spans="2:2" ht="10.5" customHeight="1" x14ac:dyDescent="0.3">
      <c r="B18" s="148"/>
    </row>
    <row r="19" spans="2:2" ht="10.5" customHeight="1" x14ac:dyDescent="0.3">
      <c r="B19" s="148"/>
    </row>
    <row r="20" spans="2:2" ht="21" customHeight="1" x14ac:dyDescent="0.3">
      <c r="B20" s="147" t="s">
        <v>522</v>
      </c>
    </row>
    <row r="21" spans="2:2" ht="10.5" customHeight="1" x14ac:dyDescent="0.3">
      <c r="B21" s="147" t="s">
        <v>523</v>
      </c>
    </row>
    <row r="22" spans="2:2" ht="31.5" customHeight="1" x14ac:dyDescent="0.3">
      <c r="B22" s="147" t="s">
        <v>524</v>
      </c>
    </row>
    <row r="23" spans="2:2" ht="10.5" customHeight="1" x14ac:dyDescent="0.3">
      <c r="B23" s="147" t="s">
        <v>525</v>
      </c>
    </row>
    <row r="24" spans="2:2" ht="10.5" customHeight="1" x14ac:dyDescent="0.3">
      <c r="B24" s="147" t="s">
        <v>526</v>
      </c>
    </row>
    <row r="25" spans="2:2" ht="21" customHeight="1" x14ac:dyDescent="0.3">
      <c r="B25" s="14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2" ht="10.5" customHeight="1" x14ac:dyDescent="0.3">
      <c r="A1" s="168" t="s">
        <v>528</v>
      </c>
      <c r="B1" t="s">
        <v>529</v>
      </c>
    </row>
    <row r="2" spans="1:2" ht="10.5" customHeight="1" x14ac:dyDescent="0.3">
      <c r="A2" s="168" t="s">
        <v>530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Никитина Наталья Альбертовна</cp:lastModifiedBy>
  <cp:lastPrinted>2024-10-21T11:56:52Z</cp:lastPrinted>
  <dcterms:created xsi:type="dcterms:W3CDTF">2021-03-11T11:50:48Z</dcterms:created>
  <dcterms:modified xsi:type="dcterms:W3CDTF">2024-12-26T04:13:09Z</dcterms:modified>
</cp:coreProperties>
</file>