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<sst xmlns="http://schemas.openxmlformats.org/spreadsheetml/2006/main" count="22" uniqueCount="22">
  <si>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Кол-во</t>
  </si>
  <si>
    <t>Тариф</t>
  </si>
  <si>
    <t>Сумма</t>
  </si>
  <si>
    <t>НДС</t>
  </si>
  <si>
    <t>Сумма с НДС</t>
  </si>
  <si>
    <t>б/с 6268</t>
  </si>
  <si>
    <t>ООО "АЗС Ульяновск"</t>
  </si>
  <si>
    <t>ООО "Эко-НЕФТЬ"</t>
  </si>
  <si>
    <t>КС Техника</t>
  </si>
  <si>
    <t>ООО "Арк-Трейд"**</t>
  </si>
  <si>
    <t>Амарант РПК</t>
  </si>
  <si>
    <t>ИП Ртищева В.В.</t>
  </si>
  <si>
    <t>Мухаметзянов М.М.</t>
  </si>
  <si>
    <t>ИП Курдюкова</t>
  </si>
  <si>
    <t>КА АТМ (на Орбите)</t>
  </si>
  <si>
    <t>ЮБ  Шаповалов</t>
  </si>
  <si>
    <t>ИП Антипова Е.В.</t>
  </si>
  <si>
    <t>ООО "Кварта"**</t>
  </si>
  <si>
    <t>ЗАО "Ультрамарин"**</t>
  </si>
  <si>
    <t>АО «Ул.мех.завод»</t>
  </si>
  <si>
    <t>Итого:</t>
  </si>
  <si>
    <t>Передача эл.энергии по сетям АО "УКБП" за май 2018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</si>
</sst>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B33" sqref="B33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0.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15">
      <c r="A1" s="11" t="s">
        <v>21</v>
      </c>
      <c r="B1" s="11"/>
      <c r="C1" s="11"/>
      <c r="D1" s="11"/>
      <c r="E1" s="11"/>
      <c r="F1" s="11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5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6</v>
      </c>
      <c r="B7" s="6">
        <v>5549</v>
      </c>
      <c r="C7" s="7">
        <v>2.83941</v>
      </c>
      <c r="D7" s="8">
        <f>B7*C7</f>
        <v>15755.88609</v>
      </c>
      <c r="E7" s="8">
        <f>D7*0.18</f>
        <v>2836.0594962</v>
      </c>
      <c r="F7" s="8">
        <f>D7+E7</f>
        <v>18591.9455862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7</v>
      </c>
      <c r="B9" s="6">
        <v>1083</v>
      </c>
      <c r="C9" s="7">
        <v>2.83941</v>
      </c>
      <c r="D9" s="8">
        <f>B9*C9</f>
        <v>3075.08103</v>
      </c>
      <c r="E9" s="8">
        <f>D9*0.18</f>
        <v>553.5145854</v>
      </c>
      <c r="F9" s="8">
        <f>D9+E9</f>
        <v>3628.5956153999996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8</v>
      </c>
      <c r="B11" s="6">
        <v>9340</v>
      </c>
      <c r="C11" s="7">
        <v>2.83941</v>
      </c>
      <c r="D11" s="8">
        <f>B11*C11</f>
        <v>26520.0894</v>
      </c>
      <c r="E11" s="8">
        <f>D11*0.18</f>
        <v>4773.616092</v>
      </c>
      <c r="F11" s="8">
        <f>D11+E11</f>
        <v>31293.705492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9</v>
      </c>
      <c r="B13" s="6">
        <v>0</v>
      </c>
      <c r="C13" s="7">
        <v>3.23451</v>
      </c>
      <c r="D13" s="8">
        <f>B13*C13</f>
        <v>0</v>
      </c>
      <c r="E13" s="8">
        <f>D13*0.18</f>
        <v>0</v>
      </c>
      <c r="F13" s="8">
        <f>D13+E13</f>
        <v>0</v>
      </c>
    </row>
    <row r="14" spans="1:6" ht="14.25">
      <c r="A14" s="2"/>
      <c r="B14" s="6"/>
      <c r="C14" s="7"/>
      <c r="D14" s="8"/>
      <c r="E14" s="8"/>
      <c r="F14" s="8"/>
    </row>
    <row r="15" spans="1:6" ht="14.25">
      <c r="A15" s="2" t="s">
        <v>10</v>
      </c>
      <c r="B15" s="6">
        <v>36460</v>
      </c>
      <c r="C15" s="7">
        <v>2.83941</v>
      </c>
      <c r="D15" s="8">
        <f>B15*C15</f>
        <v>103524.8886</v>
      </c>
      <c r="E15" s="8">
        <f>D15*0.18</f>
        <v>18634.479948</v>
      </c>
      <c r="F15" s="8">
        <f>D15+E15</f>
        <v>122159.368548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11</v>
      </c>
      <c r="B17" s="6">
        <v>20</v>
      </c>
      <c r="C17" s="7">
        <v>2.83941</v>
      </c>
      <c r="D17" s="8">
        <f>B17*C17</f>
        <v>56.7882</v>
      </c>
      <c r="E17" s="8">
        <f>D17*0.18</f>
        <v>10.221876</v>
      </c>
      <c r="F17" s="8">
        <f>D17+E17</f>
        <v>67.010076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12</v>
      </c>
      <c r="B19" s="6">
        <v>1425</v>
      </c>
      <c r="C19" s="7">
        <v>2.83941</v>
      </c>
      <c r="D19" s="8">
        <f>B19*C19</f>
        <v>4046.15925</v>
      </c>
      <c r="E19" s="8">
        <f>D19*0.18</f>
        <v>728.308665</v>
      </c>
      <c r="F19" s="8">
        <f>D19+E19</f>
        <v>4774.467915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13</v>
      </c>
      <c r="B21" s="6">
        <v>2295</v>
      </c>
      <c r="C21" s="7">
        <v>2.83941</v>
      </c>
      <c r="D21" s="8">
        <f>B21*C21</f>
        <v>6516.44595</v>
      </c>
      <c r="E21" s="8">
        <f>D21*0.18</f>
        <v>1172.960271</v>
      </c>
      <c r="F21" s="8">
        <f>D21+E21</f>
        <v>7689.406221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14</v>
      </c>
      <c r="B23" s="6">
        <v>12240</v>
      </c>
      <c r="C23" s="7">
        <v>2.83941</v>
      </c>
      <c r="D23" s="8">
        <f>B23*C23</f>
        <v>34754.3784</v>
      </c>
      <c r="E23" s="8">
        <f>D23*0.18</f>
        <v>6255.788112</v>
      </c>
      <c r="F23" s="8">
        <f>D23+E23</f>
        <v>41010.166512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15</v>
      </c>
      <c r="B25" s="6">
        <v>140</v>
      </c>
      <c r="C25" s="7">
        <v>2.83941</v>
      </c>
      <c r="D25" s="8">
        <f>B25*C25</f>
        <v>397.5174</v>
      </c>
      <c r="E25" s="8">
        <f>D25*0.18</f>
        <v>71.553132</v>
      </c>
      <c r="F25" s="8">
        <f>D25+E25</f>
        <v>469.070532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16</v>
      </c>
      <c r="B27" s="6">
        <v>145</v>
      </c>
      <c r="C27" s="7">
        <v>2.83941</v>
      </c>
      <c r="D27" s="8">
        <f>B27*C27</f>
        <v>411.71445</v>
      </c>
      <c r="E27" s="8">
        <f>D27*0.18</f>
        <v>74.108601</v>
      </c>
      <c r="F27" s="8">
        <f>D27+E27</f>
        <v>485.82305099999996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17</v>
      </c>
      <c r="B29" s="6">
        <v>844</v>
      </c>
      <c r="C29" s="7">
        <v>3.23451</v>
      </c>
      <c r="D29" s="8">
        <f>B29*C29</f>
        <v>2729.92644</v>
      </c>
      <c r="E29" s="8">
        <f>D29*0.18</f>
        <v>491.38675920000003</v>
      </c>
      <c r="F29" s="8">
        <f>D29+E29</f>
        <v>3221.3131992000003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18</v>
      </c>
      <c r="B31" s="6">
        <v>4192</v>
      </c>
      <c r="C31" s="7">
        <v>3.23451</v>
      </c>
      <c r="D31" s="8">
        <f>B31*C31</f>
        <v>13559.065920000001</v>
      </c>
      <c r="E31" s="8">
        <f>D31*0.18</f>
        <v>2440.6318656</v>
      </c>
      <c r="F31" s="8">
        <f>D31+E31</f>
        <v>15999.697785600001</v>
      </c>
    </row>
    <row r="32" spans="1:6" ht="14.25">
      <c r="A32" s="2"/>
      <c r="B32" s="6"/>
      <c r="C32" s="7"/>
      <c r="D32" s="8"/>
      <c r="E32" s="8"/>
      <c r="F32" s="8"/>
    </row>
    <row r="33" spans="1:6" ht="14.25">
      <c r="A33" s="2" t="s">
        <v>19</v>
      </c>
      <c r="B33" s="6">
        <v>8540</v>
      </c>
      <c r="C33" s="7">
        <v>2.83941</v>
      </c>
      <c r="D33" s="8">
        <f>B33*C33</f>
        <v>24248.5614</v>
      </c>
      <c r="E33" s="8">
        <f>D33*0.18</f>
        <v>4364.741051999999</v>
      </c>
      <c r="F33" s="8">
        <f>D33+E33</f>
        <v>28613.302451999996</v>
      </c>
    </row>
    <row r="34" spans="1:6" ht="14.25">
      <c r="A34" s="2"/>
      <c r="B34" s="6"/>
      <c r="C34" s="7"/>
      <c r="D34" s="8"/>
      <c r="E34" s="8"/>
      <c r="F34" s="8"/>
    </row>
    <row r="35" spans="1:6" ht="14.25">
      <c r="A35" s="2"/>
      <c r="B35" s="2"/>
      <c r="C35" s="2"/>
      <c r="D35" s="8"/>
      <c r="E35" s="8"/>
      <c r="F35" s="8"/>
    </row>
    <row r="36" spans="1:6" ht="15">
      <c r="A36" s="4" t="s">
        <v>20</v>
      </c>
      <c r="B36" s="9">
        <f>SUM(B7:B33)</f>
        <v>82273</v>
      </c>
      <c r="C36" s="10"/>
      <c r="D36" s="10">
        <f>SUM(D7:D33)</f>
        <v>235596.50253</v>
      </c>
      <c r="E36" s="10">
        <f>SUM(E7:E33)</f>
        <v>42407.3704554</v>
      </c>
      <c r="F36" s="10">
        <f>SUM(F7:F33)</f>
        <v>278003.8729854</v>
      </c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2018-02-08T05:42:43Z</cp:lastPrinted>
  <dcterms:created xsi:type="dcterms:W3CDTF">2018-02-07T17:34:47Z</dcterms:created>
  <dcterms:modified xsi:type="dcterms:W3CDTF">2018-07-19T05:34:36Z</dcterms:modified>
  <cp:category/>
  <cp:version/>
  <cp:contentType/>
  <cp:contentStatus/>
  <cp:revision>17</cp:revision>
</cp:coreProperties>
</file>