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июн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<sst xmlns="http://schemas.openxmlformats.org/spreadsheetml/2006/main" count="22" uniqueCount="22">
  <si>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</si>
  <si>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</si>
  <si>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</si>
  <si>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</si>
  <si>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</si>
  <si>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</si>
  <si>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</si>
  <si>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Мухаметзянов М.М.</t>
  </si>
  <si>
    <t>ИП Курдюкова</t>
  </si>
  <si>
    <t>ООО "Кварта"**</t>
  </si>
  <si>
    <t>ЗАО "Ультрамарин"**</t>
  </si>
  <si>
    <t>АО «Ул.мех.завод»</t>
  </si>
  <si>
    <t>Итого:</t>
  </si>
  <si>
    <t>ООО "КА АТМ"</t>
  </si>
  <si>
    <t>Шаповалов С.Н.</t>
  </si>
  <si>
    <t>Антипова Е.В.</t>
  </si>
  <si>
    <t>ООО "КС Техника"</t>
  </si>
  <si>
    <t>ООО "Амарант РПК"</t>
  </si>
  <si>
    <t>Халитова Р.И.</t>
  </si>
  <si>
    <t>б/с 62</t>
  </si>
  <si>
    <t>ООО "Кравченко Групп Деливери"</t>
  </si>
  <si>
    <t>Передача эл.энергии по сетям АО "УКБП" за июнь 2020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</si>
</sst>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B23" sqref="B23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15">
      <c r="A1" s="13" t="s">
        <v>21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19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4561</v>
      </c>
      <c r="C7" s="7">
        <v>2.88628</v>
      </c>
      <c r="D7" s="8">
        <f>ROUND(B7*C7,2)</f>
        <v>13164.32</v>
      </c>
      <c r="E7" s="8">
        <f>D7*0.2</f>
        <v>2632.864</v>
      </c>
      <c r="F7" s="8">
        <f>D7+E7</f>
        <v>15797.184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218</v>
      </c>
      <c r="C9" s="7">
        <v>2.88628</v>
      </c>
      <c r="D9" s="8">
        <f>ROUND(B9*C9,2)</f>
        <v>629.21</v>
      </c>
      <c r="E9" s="8">
        <f>D9*0.2</f>
        <v>125.84200000000001</v>
      </c>
      <c r="F9" s="8">
        <f>D9+E9</f>
        <v>755.052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16</v>
      </c>
      <c r="B11" s="6">
        <v>6620</v>
      </c>
      <c r="C11" s="7">
        <v>2.88628</v>
      </c>
      <c r="D11" s="8">
        <f>ROUND(B11*C11,2)</f>
        <v>19107.17</v>
      </c>
      <c r="E11" s="8">
        <f>D11*0.2</f>
        <v>3821.4339999999997</v>
      </c>
      <c r="F11" s="8">
        <f>D11+E11</f>
        <v>22928.604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17</v>
      </c>
      <c r="B13" s="6">
        <v>13420</v>
      </c>
      <c r="C13" s="7">
        <v>2.88628</v>
      </c>
      <c r="D13" s="8">
        <f>ROUND(B13*C13,2)</f>
        <v>38733.88</v>
      </c>
      <c r="E13" s="8">
        <f>D13*0.2</f>
        <v>7746.776</v>
      </c>
      <c r="F13" s="8">
        <f>D13+E13</f>
        <v>46480.655999999995</v>
      </c>
    </row>
    <row r="14" spans="1:6" ht="14.25">
      <c r="A14" s="2"/>
      <c r="B14" s="6"/>
      <c r="C14" s="7"/>
      <c r="D14" s="8"/>
      <c r="E14" s="8"/>
      <c r="F14" s="8"/>
    </row>
    <row r="15" spans="1:6" ht="28.5">
      <c r="A15" s="12" t="s">
        <v>20</v>
      </c>
      <c r="B15" s="6">
        <v>60</v>
      </c>
      <c r="C15" s="7">
        <v>2.88628</v>
      </c>
      <c r="D15" s="8">
        <f>ROUND(B15*C15,2)</f>
        <v>173.18</v>
      </c>
      <c r="E15" s="8">
        <f>D15*0.2</f>
        <v>34.636</v>
      </c>
      <c r="F15" s="8">
        <f>D15+E15</f>
        <v>207.816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1465</v>
      </c>
      <c r="C17" s="7">
        <v>2.88628</v>
      </c>
      <c r="D17" s="8">
        <f>ROUND(B17*C17,2)</f>
        <v>4228.4</v>
      </c>
      <c r="E17" s="8">
        <f>D17*0.2</f>
        <v>845.68</v>
      </c>
      <c r="F17" s="8">
        <f>D17+E17</f>
        <v>5074.08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825</v>
      </c>
      <c r="C19" s="7">
        <v>2.88628</v>
      </c>
      <c r="D19" s="8">
        <f>ROUND(B19*C19,2)</f>
        <v>2381.18</v>
      </c>
      <c r="E19" s="8">
        <f>D19*0.2</f>
        <v>476.236</v>
      </c>
      <c r="F19" s="8">
        <f>D19+E19</f>
        <v>2857.4159999999997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13</v>
      </c>
      <c r="B21" s="6">
        <v>2180</v>
      </c>
      <c r="C21" s="7">
        <v>2.88628</v>
      </c>
      <c r="D21" s="8">
        <f>ROUND(B21*C21,2)</f>
        <v>6292.09</v>
      </c>
      <c r="E21" s="8">
        <f>D21*0.2</f>
        <v>1258.4180000000001</v>
      </c>
      <c r="F21" s="8">
        <f>D21+E21</f>
        <v>7550.508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14</v>
      </c>
      <c r="B23" s="6">
        <v>0</v>
      </c>
      <c r="C23" s="7">
        <v>2.88628</v>
      </c>
      <c r="D23" s="8">
        <f>ROUND(B23*C23,2)</f>
        <v>0</v>
      </c>
      <c r="E23" s="8">
        <f>D23*0.2</f>
        <v>0</v>
      </c>
      <c r="F23" s="8">
        <f>D23+E23</f>
        <v>0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15</v>
      </c>
      <c r="B25" s="6">
        <v>110</v>
      </c>
      <c r="C25" s="7">
        <v>2.88628</v>
      </c>
      <c r="D25" s="8">
        <f>ROUND(B25*C25,2)</f>
        <v>317.49</v>
      </c>
      <c r="E25" s="8">
        <f>D25*0.2</f>
        <v>63.498000000000005</v>
      </c>
      <c r="F25" s="8">
        <f>D25+E25</f>
        <v>380.988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9</v>
      </c>
      <c r="B27" s="6">
        <v>5537</v>
      </c>
      <c r="C27" s="7">
        <v>3.32103</v>
      </c>
      <c r="D27" s="8">
        <f>ROUND(B27*C27,2)</f>
        <v>18388.54</v>
      </c>
      <c r="E27" s="8">
        <f>D27*0.2</f>
        <v>3677.7080000000005</v>
      </c>
      <c r="F27" s="8">
        <f>D27+E27</f>
        <v>22066.248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10</v>
      </c>
      <c r="B29" s="6">
        <v>2109</v>
      </c>
      <c r="C29" s="7">
        <v>3.32103</v>
      </c>
      <c r="D29" s="8">
        <f>ROUND(B29*C29,2)</f>
        <v>7004.05</v>
      </c>
      <c r="E29" s="8">
        <f>D29*0.2</f>
        <v>1400.8100000000002</v>
      </c>
      <c r="F29" s="8">
        <f>D29+E29</f>
        <v>8404.86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11</v>
      </c>
      <c r="B31" s="6">
        <v>1480</v>
      </c>
      <c r="C31" s="7">
        <v>2.88628</v>
      </c>
      <c r="D31" s="8">
        <f>ROUND(B31*C31,2)</f>
        <v>4271.69</v>
      </c>
      <c r="E31" s="8">
        <f>D31*0.2</f>
        <v>854.338</v>
      </c>
      <c r="F31" s="8">
        <f>D31+E31</f>
        <v>5126.027999999999</v>
      </c>
    </row>
    <row r="32" spans="1:6" ht="14.25">
      <c r="A32" s="2"/>
      <c r="B32" s="6"/>
      <c r="C32" s="7"/>
      <c r="D32" s="8"/>
      <c r="E32" s="8"/>
      <c r="F32" s="8"/>
    </row>
    <row r="33" spans="1:6" ht="14.25">
      <c r="A33" s="2" t="s">
        <v>18</v>
      </c>
      <c r="B33" s="6">
        <v>160</v>
      </c>
      <c r="C33" s="7">
        <v>2.88628</v>
      </c>
      <c r="D33" s="8">
        <f>ROUND(B33*C33,2)</f>
        <v>461.8</v>
      </c>
      <c r="E33" s="8">
        <f>D33*0.2</f>
        <v>92.36000000000001</v>
      </c>
      <c r="F33" s="8">
        <f>D33+E33</f>
        <v>554.1600000000001</v>
      </c>
    </row>
    <row r="34" spans="1:6" ht="14.25">
      <c r="A34" s="2"/>
      <c r="B34" s="2"/>
      <c r="C34" s="2"/>
      <c r="D34" s="8"/>
      <c r="E34" s="8"/>
      <c r="F34" s="8"/>
    </row>
    <row r="35" spans="1:6" ht="15">
      <c r="A35" s="4" t="s">
        <v>12</v>
      </c>
      <c r="B35" s="9">
        <f>SUM(B7:B33)</f>
        <v>38745</v>
      </c>
      <c r="C35" s="10"/>
      <c r="D35" s="10">
        <f>SUM(D7:D34)</f>
        <v>115152.99999999997</v>
      </c>
      <c r="E35" s="10">
        <f>SUM(E7:E34)</f>
        <v>23030.600000000006</v>
      </c>
      <c r="F35" s="10">
        <f>D35+E35</f>
        <v>138183.59999999998</v>
      </c>
    </row>
    <row r="37" ht="14.25">
      <c r="E37" s="11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2020-07-21T10:17:46Z</cp:lastPrinted>
  <dcterms:created xsi:type="dcterms:W3CDTF">2018-02-07T17:34:47Z</dcterms:created>
  <dcterms:modified xsi:type="dcterms:W3CDTF">2020-07-21T10:17:51Z</dcterms:modified>
  <cp:category/>
  <cp:version/>
  <cp:contentType/>
  <cp:contentStatus/>
  <cp:revision>17</cp:revision>
</cp:coreProperties>
</file>