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4240" windowHeight="11445" activeTab="0"/>
  </bookViews>
  <sheets>
    <sheet name="август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<sst xmlns="http://schemas.openxmlformats.org/spreadsheetml/2006/main" count="22" uniqueCount="22">
  <si>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Кол-во</t>
  </si>
  <si>
    <t>Тариф</t>
  </si>
  <si>
    <t>Сумма</t>
  </si>
  <si>
    <t>НДС</t>
  </si>
  <si>
    <t>Сумма с НДС</t>
  </si>
  <si>
    <t>ООО "АЗС Ульяновск"</t>
  </si>
  <si>
    <t>ООО "Эко-НЕФТЬ"</t>
  </si>
  <si>
    <t>Мухаметзянов М.М.</t>
  </si>
  <si>
    <t>ИП Курдюкова</t>
  </si>
  <si>
    <t>ООО "Кварта"**</t>
  </si>
  <si>
    <t>АО «Ул.мех.завод»</t>
  </si>
  <si>
    <t>Итого:</t>
  </si>
  <si>
    <t>ООО "КА АТМ"</t>
  </si>
  <si>
    <t>Антипова Е.В.</t>
  </si>
  <si>
    <t>ООО "КС Техника"</t>
  </si>
  <si>
    <t>ООО "Амарант РПК"</t>
  </si>
  <si>
    <t>Халитова Р.И.</t>
  </si>
  <si>
    <t>б/с 62</t>
  </si>
  <si>
    <t>ООО "Кравченко Групп Деливери"</t>
  </si>
  <si>
    <t>Давыденко А.С.</t>
  </si>
  <si>
    <t>ИП Кочергин**</t>
  </si>
  <si>
    <t>Передача эл.энергии по сетям АО "УКБП" за август 2020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</si>
</sst>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&quot; &quot;[$руб.-419];[Red]&quot;-&quot;#,##0.00&quot; &quot;[$руб.-419]"/>
  </numFmts>
  <fonts count="4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5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B19" sqref="B19"/>
    </sheetView>
  </sheetViews>
  <sheetFormatPr defaultColWidth="9.00390625" defaultRowHeight="14.25"/>
  <cols>
    <col min="1" max="1" width="21.00390625" style="0" customWidth="1"/>
    <col min="2" max="2" width="9.125" style="0" customWidth="1"/>
    <col min="3" max="3" width="9.625" style="0" customWidth="1"/>
    <col min="4" max="4" width="13.50390625" style="0" customWidth="1"/>
    <col min="5" max="5" width="10.25390625" style="0" customWidth="1"/>
    <col min="6" max="6" width="13.875" style="0" customWidth="1"/>
    <col min="7" max="7" width="9.00390625" style="0" customWidth="1"/>
  </cols>
  <sheetData>
    <row r="1" spans="1:6" ht="15">
      <c r="A1" s="13" t="s">
        <v>21</v>
      </c>
      <c r="B1" s="13"/>
      <c r="C1" s="13"/>
      <c r="D1" s="13"/>
      <c r="E1" s="13"/>
      <c r="F1" s="13"/>
    </row>
    <row r="2" spans="1:6" ht="15">
      <c r="A2" s="1"/>
      <c r="B2" s="2"/>
      <c r="C2" s="2"/>
      <c r="D2" s="2"/>
      <c r="E2" s="2"/>
      <c r="F2" s="2"/>
    </row>
    <row r="3" spans="1:6" ht="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5">
      <c r="A4" s="5" t="s">
        <v>17</v>
      </c>
      <c r="B4" s="2"/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2"/>
      <c r="B6" s="6"/>
      <c r="C6" s="7"/>
      <c r="D6" s="8"/>
      <c r="E6" s="8"/>
      <c r="F6" s="8"/>
    </row>
    <row r="7" spans="1:6" ht="14.25">
      <c r="A7" s="2" t="s">
        <v>5</v>
      </c>
      <c r="B7" s="6">
        <v>5134</v>
      </c>
      <c r="C7" s="7">
        <v>2.88628</v>
      </c>
      <c r="D7" s="8">
        <f>ROUND(B7*C7,2)</f>
        <v>14818.16</v>
      </c>
      <c r="E7" s="8">
        <f>D7*0.2</f>
        <v>2963.632</v>
      </c>
      <c r="F7" s="8">
        <f>D7+E7</f>
        <v>17781.792</v>
      </c>
    </row>
    <row r="8" spans="1:6" ht="14.25">
      <c r="A8" s="2"/>
      <c r="B8" s="6"/>
      <c r="C8" s="7"/>
      <c r="D8" s="8"/>
      <c r="E8" s="8"/>
      <c r="F8" s="8"/>
    </row>
    <row r="9" spans="1:6" ht="14.25">
      <c r="A9" s="2" t="s">
        <v>6</v>
      </c>
      <c r="B9" s="6">
        <v>247</v>
      </c>
      <c r="C9" s="7">
        <v>2.88628</v>
      </c>
      <c r="D9" s="8">
        <f>ROUND(B9*C9,2)</f>
        <v>712.91</v>
      </c>
      <c r="E9" s="8">
        <f>D9*0.2</f>
        <v>142.582</v>
      </c>
      <c r="F9" s="8">
        <f>D9+E9</f>
        <v>855.492</v>
      </c>
    </row>
    <row r="10" spans="1:6" ht="14.25">
      <c r="A10" s="2"/>
      <c r="B10" s="6"/>
      <c r="C10" s="7"/>
      <c r="D10" s="8"/>
      <c r="E10" s="8"/>
      <c r="F10" s="8"/>
    </row>
    <row r="11" spans="1:6" ht="14.25">
      <c r="A11" s="2" t="s">
        <v>14</v>
      </c>
      <c r="B11" s="6">
        <v>8740</v>
      </c>
      <c r="C11" s="7">
        <v>2.88628</v>
      </c>
      <c r="D11" s="8">
        <f>ROUND(B11*C11,2)</f>
        <v>25226.09</v>
      </c>
      <c r="E11" s="8">
        <f>D11*0.2</f>
        <v>5045.218000000001</v>
      </c>
      <c r="F11" s="8">
        <f>D11+E11</f>
        <v>30271.308</v>
      </c>
    </row>
    <row r="12" spans="1:6" ht="14.25">
      <c r="A12" s="2"/>
      <c r="B12" s="6"/>
      <c r="C12" s="7"/>
      <c r="D12" s="8"/>
      <c r="E12" s="8"/>
      <c r="F12" s="8"/>
    </row>
    <row r="13" spans="1:6" ht="14.25">
      <c r="A13" s="2" t="s">
        <v>15</v>
      </c>
      <c r="B13" s="6">
        <v>16740</v>
      </c>
      <c r="C13" s="7">
        <v>2.88628</v>
      </c>
      <c r="D13" s="8">
        <f>ROUND(B13*C13,2)</f>
        <v>48316.33</v>
      </c>
      <c r="E13" s="8">
        <f>D13*0.2</f>
        <v>9663.266000000001</v>
      </c>
      <c r="F13" s="8">
        <f>D13+E13</f>
        <v>57979.596000000005</v>
      </c>
    </row>
    <row r="14" spans="1:6" ht="14.25">
      <c r="A14" s="2"/>
      <c r="B14" s="6"/>
      <c r="C14" s="7"/>
      <c r="D14" s="8"/>
      <c r="E14" s="8"/>
      <c r="F14" s="8"/>
    </row>
    <row r="15" spans="1:6" ht="28.5">
      <c r="A15" s="12" t="s">
        <v>18</v>
      </c>
      <c r="B15" s="6">
        <v>180</v>
      </c>
      <c r="C15" s="7">
        <v>2.88628</v>
      </c>
      <c r="D15" s="8">
        <f>ROUND(B15*C15,2)</f>
        <v>519.53</v>
      </c>
      <c r="E15" s="8">
        <f>D15*0.2</f>
        <v>103.906</v>
      </c>
      <c r="F15" s="8">
        <f>D15+E15</f>
        <v>623.4359999999999</v>
      </c>
    </row>
    <row r="16" spans="1:6" ht="14.25">
      <c r="A16" s="2"/>
      <c r="B16" s="6"/>
      <c r="C16" s="7"/>
      <c r="D16" s="8"/>
      <c r="E16" s="8"/>
      <c r="F16" s="8"/>
    </row>
    <row r="17" spans="1:6" ht="14.25">
      <c r="A17" s="2" t="s">
        <v>7</v>
      </c>
      <c r="B17" s="6">
        <v>1495</v>
      </c>
      <c r="C17" s="7">
        <v>2.88628</v>
      </c>
      <c r="D17" s="8">
        <f>ROUND(B17*C17,2)</f>
        <v>4314.99</v>
      </c>
      <c r="E17" s="8">
        <f>D17*0.2</f>
        <v>862.998</v>
      </c>
      <c r="F17" s="8">
        <f>D17+E17</f>
        <v>5177.987999999999</v>
      </c>
    </row>
    <row r="18" spans="1:6" ht="14.25">
      <c r="A18" s="2"/>
      <c r="B18" s="6"/>
      <c r="C18" s="7"/>
      <c r="D18" s="8"/>
      <c r="E18" s="8"/>
      <c r="F18" s="8"/>
    </row>
    <row r="19" spans="1:6" ht="14.25">
      <c r="A19" s="2" t="s">
        <v>8</v>
      </c>
      <c r="B19" s="6">
        <v>645</v>
      </c>
      <c r="C19" s="7">
        <v>2.88628</v>
      </c>
      <c r="D19" s="8">
        <f>ROUND(B19*C19,2)</f>
        <v>1861.65</v>
      </c>
      <c r="E19" s="8">
        <f>D19*0.2</f>
        <v>372.33000000000004</v>
      </c>
      <c r="F19" s="8">
        <f>D19+E19</f>
        <v>2233.98</v>
      </c>
    </row>
    <row r="20" spans="1:6" ht="14.25">
      <c r="A20" s="2"/>
      <c r="B20" s="6"/>
      <c r="C20" s="7"/>
      <c r="D20" s="8"/>
      <c r="E20" s="8"/>
      <c r="F20" s="8"/>
    </row>
    <row r="21" spans="1:6" ht="14.25">
      <c r="A21" s="2" t="s">
        <v>12</v>
      </c>
      <c r="B21" s="6">
        <v>880</v>
      </c>
      <c r="C21" s="7">
        <v>2.88628</v>
      </c>
      <c r="D21" s="8">
        <f>ROUND(B21*C21,2)</f>
        <v>2539.93</v>
      </c>
      <c r="E21" s="8">
        <f>D21*0.2</f>
        <v>507.986</v>
      </c>
      <c r="F21" s="8">
        <f>D21+E21</f>
        <v>3047.9159999999997</v>
      </c>
    </row>
    <row r="22" spans="1:6" ht="14.25">
      <c r="A22" s="2"/>
      <c r="B22" s="6"/>
      <c r="C22" s="7"/>
      <c r="D22" s="8"/>
      <c r="E22" s="8"/>
      <c r="F22" s="8"/>
    </row>
    <row r="23" spans="1:6" ht="14.25">
      <c r="A23" s="2" t="s">
        <v>19</v>
      </c>
      <c r="B23" s="6">
        <v>190</v>
      </c>
      <c r="C23" s="7">
        <v>2.88628</v>
      </c>
      <c r="D23" s="8">
        <f>ROUND(B23*C23,2)</f>
        <v>548.39</v>
      </c>
      <c r="E23" s="8">
        <f>D23*0.2</f>
        <v>109.678</v>
      </c>
      <c r="F23" s="8">
        <f>D23+E23</f>
        <v>658.068</v>
      </c>
    </row>
    <row r="24" spans="1:6" ht="14.25">
      <c r="A24" s="2"/>
      <c r="B24" s="6"/>
      <c r="C24" s="7"/>
      <c r="D24" s="8"/>
      <c r="E24" s="8"/>
      <c r="F24" s="8"/>
    </row>
    <row r="25" spans="1:6" ht="14.25">
      <c r="A25" s="2" t="s">
        <v>13</v>
      </c>
      <c r="B25" s="6">
        <v>110</v>
      </c>
      <c r="C25" s="7">
        <v>2.88628</v>
      </c>
      <c r="D25" s="8">
        <f>ROUND(B25*C25,2)</f>
        <v>317.49</v>
      </c>
      <c r="E25" s="8">
        <f>D25*0.2</f>
        <v>63.498000000000005</v>
      </c>
      <c r="F25" s="8">
        <f>D25+E25</f>
        <v>380.988</v>
      </c>
    </row>
    <row r="26" spans="1:6" ht="14.25">
      <c r="A26" s="2"/>
      <c r="B26" s="6"/>
      <c r="C26" s="7"/>
      <c r="D26" s="8"/>
      <c r="E26" s="8"/>
      <c r="F26" s="8"/>
    </row>
    <row r="27" spans="1:6" ht="14.25">
      <c r="A27" s="2" t="s">
        <v>9</v>
      </c>
      <c r="B27" s="6">
        <v>5459</v>
      </c>
      <c r="C27" s="7">
        <v>3.32103</v>
      </c>
      <c r="D27" s="8">
        <f>ROUND(B27*C27,2)</f>
        <v>18129.5</v>
      </c>
      <c r="E27" s="8">
        <f>D27*0.2</f>
        <v>3625.9</v>
      </c>
      <c r="F27" s="8">
        <f>D27+E27</f>
        <v>21755.4</v>
      </c>
    </row>
    <row r="28" spans="1:6" ht="14.25">
      <c r="A28" s="2"/>
      <c r="B28" s="6"/>
      <c r="C28" s="7"/>
      <c r="D28" s="8"/>
      <c r="E28" s="8"/>
      <c r="F28" s="8"/>
    </row>
    <row r="29" spans="1:6" ht="14.25">
      <c r="A29" s="2" t="s">
        <v>20</v>
      </c>
      <c r="B29" s="6">
        <v>2613</v>
      </c>
      <c r="C29" s="7">
        <v>3.32103</v>
      </c>
      <c r="D29" s="8">
        <f>ROUND(B29*C29,2)</f>
        <v>8677.85</v>
      </c>
      <c r="E29" s="8">
        <f>D29*0.2</f>
        <v>1735.5700000000002</v>
      </c>
      <c r="F29" s="8">
        <f>D29+E29</f>
        <v>10413.42</v>
      </c>
    </row>
    <row r="30" spans="1:6" ht="14.25">
      <c r="A30" s="2"/>
      <c r="B30" s="6"/>
      <c r="C30" s="7"/>
      <c r="D30" s="8"/>
      <c r="E30" s="8"/>
      <c r="F30" s="8"/>
    </row>
    <row r="31" spans="1:6" ht="14.25">
      <c r="A31" s="2" t="s">
        <v>10</v>
      </c>
      <c r="B31" s="6">
        <v>1640</v>
      </c>
      <c r="C31" s="7">
        <v>2.88628</v>
      </c>
      <c r="D31" s="8">
        <f>ROUND(B31*C31,2)</f>
        <v>4733.5</v>
      </c>
      <c r="E31" s="8">
        <f>D31*0.2</f>
        <v>946.7</v>
      </c>
      <c r="F31" s="8">
        <f>D31+E31</f>
        <v>5680.2</v>
      </c>
    </row>
    <row r="32" spans="1:6" ht="14.25">
      <c r="A32" s="2"/>
      <c r="B32" s="6"/>
      <c r="C32" s="7"/>
      <c r="D32" s="8"/>
      <c r="E32" s="8"/>
      <c r="F32" s="8"/>
    </row>
    <row r="33" spans="1:6" ht="14.25">
      <c r="A33" s="2" t="s">
        <v>16</v>
      </c>
      <c r="B33" s="6">
        <v>360</v>
      </c>
      <c r="C33" s="7">
        <v>2.88628</v>
      </c>
      <c r="D33" s="8">
        <f>ROUND(B33*C33,2)</f>
        <v>1039.06</v>
      </c>
      <c r="E33" s="8">
        <f>D33*0.2</f>
        <v>207.812</v>
      </c>
      <c r="F33" s="8">
        <f>D33+E33</f>
        <v>1246.8719999999998</v>
      </c>
    </row>
    <row r="34" spans="1:6" ht="14.25">
      <c r="A34" s="2"/>
      <c r="B34" s="2"/>
      <c r="C34" s="2"/>
      <c r="D34" s="8"/>
      <c r="E34" s="8"/>
      <c r="F34" s="8"/>
    </row>
    <row r="35" spans="1:6" ht="15">
      <c r="A35" s="4" t="s">
        <v>11</v>
      </c>
      <c r="B35" s="9">
        <f>SUM(B7:B33)</f>
        <v>44433</v>
      </c>
      <c r="C35" s="10"/>
      <c r="D35" s="10">
        <f>SUM(D7:D34)</f>
        <v>131755.38</v>
      </c>
      <c r="E35" s="10">
        <f>SUM(E7:E34)</f>
        <v>26351.07600000001</v>
      </c>
      <c r="F35" s="10">
        <f>D35+E35</f>
        <v>158106.456</v>
      </c>
    </row>
    <row r="37" ht="14.25">
      <c r="E37" s="11"/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Кукушкина Инна Сергеевна</dc:creator>
  <cp:keywords/>
  <dc:description/>
  <cp:lastModifiedBy>Кукушкина Инна Сергеевна</cp:lastModifiedBy>
  <cp:lastPrinted>2020-09-24T03:47:31Z</cp:lastPrinted>
  <dcterms:created xsi:type="dcterms:W3CDTF">2018-02-07T17:34:47Z</dcterms:created>
  <dcterms:modified xsi:type="dcterms:W3CDTF">2020-09-24T03:48:03Z</dcterms:modified>
  <cp:category/>
  <cp:version/>
  <cp:contentType/>
  <cp:contentStatus/>
  <cp:revision>17</cp:revision>
</cp:coreProperties>
</file>